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0" windowWidth="14430" windowHeight="12690" activeTab="0"/>
  </bookViews>
  <sheets>
    <sheet name="動態統計" sheetId="1" r:id="rId1"/>
  </sheets>
  <definedNames>
    <definedName name="_xlnm.Print_Area" localSheetId="0">'動態統計'!$A$1:$AA$49</definedName>
  </definedNames>
  <calcPr fullCalcOnLoad="1"/>
</workbook>
</file>

<file path=xl/sharedStrings.xml><?xml version="1.0" encoding="utf-8"?>
<sst xmlns="http://schemas.openxmlformats.org/spreadsheetml/2006/main" count="149" uniqueCount="75">
  <si>
    <t>農 業 機 械 生 産 実 績</t>
  </si>
  <si>
    <t>農 業 機 械 出 荷 実 績</t>
  </si>
  <si>
    <t>単位：数量…台、金額…百万円、比率…％</t>
  </si>
  <si>
    <t xml:space="preserve">               単位：数量…台、金額…百万円、比率…％</t>
  </si>
  <si>
    <t>総合計　</t>
  </si>
  <si>
    <t>前　月　比</t>
  </si>
  <si>
    <t>前年同月比</t>
  </si>
  <si>
    <t>前年同期比</t>
  </si>
  <si>
    <t>在庫</t>
  </si>
  <si>
    <t>数量</t>
  </si>
  <si>
    <t>金額</t>
  </si>
  <si>
    <t>在庫</t>
  </si>
  <si>
    <t xml:space="preserve">                資料：経済産業省生産動態統計</t>
  </si>
  <si>
    <t xml:space="preserve">           資料：経済産業省生産動態統計</t>
  </si>
  <si>
    <t>生産動態統計総計</t>
  </si>
  <si>
    <t>Ⅰ</t>
  </si>
  <si>
    <t>整地用機械</t>
  </si>
  <si>
    <t>　　　</t>
  </si>
  <si>
    <t xml:space="preserve"> </t>
  </si>
  <si>
    <t>装輪式トラクタ</t>
  </si>
  <si>
    <t>　① 20 P S 未 満</t>
  </si>
  <si>
    <t>　② 20 ～ 30 P S</t>
  </si>
  <si>
    <t>　② 20 ～ 30 P S</t>
  </si>
  <si>
    <t>　③ 30 P S 以 上</t>
  </si>
  <si>
    <t>動力耕うん機</t>
  </si>
  <si>
    <t>整地用機器付属品</t>
  </si>
  <si>
    <t>Ⅱ</t>
  </si>
  <si>
    <t>栽培用機械</t>
  </si>
  <si>
    <t>田植機</t>
  </si>
  <si>
    <t>Ⅲ</t>
  </si>
  <si>
    <t>管理用機械</t>
  </si>
  <si>
    <t>防除機</t>
  </si>
  <si>
    <t>Ⅳ</t>
  </si>
  <si>
    <t>収穫調製用機械</t>
  </si>
  <si>
    <t>刈払機</t>
  </si>
  <si>
    <t>コンバイン</t>
  </si>
  <si>
    <t>籾すり機</t>
  </si>
  <si>
    <t>乾燥機</t>
  </si>
  <si>
    <t>穀物処理機械</t>
  </si>
  <si>
    <t>精米麦機</t>
  </si>
  <si>
    <t xml:space="preserve">        　　　　    資料：日農工統計</t>
  </si>
  <si>
    <t>☆</t>
  </si>
  <si>
    <t>走行式防除機</t>
  </si>
  <si>
    <t>走行式防除機</t>
  </si>
  <si>
    <t>バインダ</t>
  </si>
  <si>
    <t>動力脱穀機</t>
  </si>
  <si>
    <t>カッター</t>
  </si>
  <si>
    <t>米選機</t>
  </si>
  <si>
    <t>農用運搬車両</t>
  </si>
  <si>
    <t>注：</t>
  </si>
  <si>
    <t>整地用機器付属品は、動力耕うん機及び装輪式トラクタ用のロータリ・プラウ・すき・ハロー</t>
  </si>
  <si>
    <t xml:space="preserve"> </t>
  </si>
  <si>
    <t>総合計は、生産動態統計と☆印の６機種を合計</t>
  </si>
  <si>
    <t>６機種合計</t>
  </si>
  <si>
    <t>Ⅴ</t>
  </si>
  <si>
    <t>製茶用機械は、平成24年調査票改正に伴い、平成24年１月より削除されました。</t>
  </si>
  <si>
    <t>注</t>
  </si>
  <si>
    <t>☆印の機種は日農工会員だけのデーターを集計　</t>
  </si>
  <si>
    <t>☆走行式防除機にはスピードスプレヤーも含まれます。</t>
  </si>
  <si>
    <t>（平成 　２４　年 　１　～　１１　月分）</t>
  </si>
  <si>
    <t>１１　月分</t>
  </si>
  <si>
    <t>１ ～ １１月分累計</t>
  </si>
  <si>
    <t>r14,498</t>
  </si>
  <si>
    <t>r4,315</t>
  </si>
  <si>
    <t>r104.9</t>
  </si>
  <si>
    <t>r107.7</t>
  </si>
  <si>
    <t>r409,550</t>
  </si>
  <si>
    <t>r103.7</t>
  </si>
  <si>
    <t>r15,538</t>
  </si>
  <si>
    <t>r4,360</t>
  </si>
  <si>
    <t>r98.5</t>
  </si>
  <si>
    <t>r106.4</t>
  </si>
  <si>
    <t>r408,059</t>
  </si>
  <si>
    <t>r104.3</t>
  </si>
  <si>
    <t>rは訂正値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</si>
</sst>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,###.0\)"/>
    <numFmt numFmtId="179" formatCode="\(###,###,###\)"/>
    <numFmt numFmtId="180" formatCode="##\ &quot;　月&quot;\ &quot;分&quot;"/>
    <numFmt numFmtId="181" formatCode="#,##0.0;[Red]\-#,##0.0"/>
    <numFmt numFmtId="182" formatCode="0_ "/>
    <numFmt numFmtId="183" formatCode="&quot;¥&quot;#,##0.0;&quot;¥&quot;\-#,##0.0"/>
    <numFmt numFmtId="184" formatCode="#,##0.0_ "/>
    <numFmt numFmtId="185" formatCode="0.0_);[Red]\(0.0\)"/>
    <numFmt numFmtId="186" formatCode="0.000000_ "/>
    <numFmt numFmtId="187" formatCode="0.00000_ "/>
    <numFmt numFmtId="188" formatCode="0.0000_ "/>
    <numFmt numFmtId="189" formatCode="0.000_ "/>
    <numFmt numFmtId="190" formatCode="0.00_ "/>
  </numFmts>
  <fonts count="50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24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Arial"/>
      <family val="2"/>
    </font>
    <font>
      <sz val="10"/>
      <name val="CenturyOldst"/>
      <family val="1"/>
    </font>
    <font>
      <sz val="9"/>
      <name val="CenturyOldst"/>
      <family val="1"/>
    </font>
    <font>
      <sz val="9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3" fontId="10" fillId="0" borderId="16" xfId="0" applyNumberFormat="1" applyFont="1" applyFill="1" applyBorder="1" applyAlignment="1">
      <alignment vertical="center"/>
    </xf>
    <xf numFmtId="177" fontId="10" fillId="0" borderId="17" xfId="0" applyNumberFormat="1" applyFont="1" applyFill="1" applyBorder="1" applyAlignment="1">
      <alignment horizontal="right" vertical="center"/>
    </xf>
    <xf numFmtId="177" fontId="10" fillId="0" borderId="18" xfId="0" applyNumberFormat="1" applyFont="1" applyBorder="1" applyAlignment="1">
      <alignment horizontal="right" vertical="center"/>
    </xf>
    <xf numFmtId="177" fontId="10" fillId="0" borderId="16" xfId="0" applyNumberFormat="1" applyFont="1" applyFill="1" applyBorder="1" applyAlignment="1">
      <alignment horizontal="right" vertical="center"/>
    </xf>
    <xf numFmtId="177" fontId="10" fillId="0" borderId="18" xfId="0" applyNumberFormat="1" applyFont="1" applyFill="1" applyBorder="1" applyAlignment="1">
      <alignment horizontal="right" vertical="center"/>
    </xf>
    <xf numFmtId="3" fontId="10" fillId="0" borderId="17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" fontId="10" fillId="0" borderId="19" xfId="0" applyNumberFormat="1" applyFont="1" applyFill="1" applyBorder="1" applyAlignment="1">
      <alignment horizontal="right" vertical="center"/>
    </xf>
    <xf numFmtId="3" fontId="10" fillId="0" borderId="13" xfId="0" applyNumberFormat="1" applyFont="1" applyFill="1" applyBorder="1" applyAlignment="1">
      <alignment vertical="center"/>
    </xf>
    <xf numFmtId="177" fontId="10" fillId="0" borderId="13" xfId="0" applyNumberFormat="1" applyFont="1" applyFill="1" applyBorder="1" applyAlignment="1">
      <alignment horizontal="right" vertical="center"/>
    </xf>
    <xf numFmtId="178" fontId="10" fillId="0" borderId="13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" fontId="10" fillId="0" borderId="20" xfId="0" applyNumberFormat="1" applyFont="1" applyFill="1" applyBorder="1" applyAlignment="1">
      <alignment horizontal="right" vertical="center"/>
    </xf>
    <xf numFmtId="178" fontId="10" fillId="0" borderId="14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177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38" fontId="1" fillId="0" borderId="19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7" fontId="10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distributed" vertical="center"/>
    </xf>
    <xf numFmtId="0" fontId="9" fillId="0" borderId="16" xfId="0" applyFont="1" applyBorder="1" applyAlignment="1">
      <alignment horizontal="center" vertical="center"/>
    </xf>
    <xf numFmtId="0" fontId="9" fillId="0" borderId="25" xfId="0" applyFont="1" applyBorder="1" applyAlignment="1">
      <alignment horizontal="distributed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distributed" vertical="center"/>
    </xf>
    <xf numFmtId="3" fontId="11" fillId="0" borderId="27" xfId="0" applyNumberFormat="1" applyFont="1" applyBorder="1" applyAlignment="1">
      <alignment vertical="center"/>
    </xf>
    <xf numFmtId="3" fontId="11" fillId="0" borderId="28" xfId="0" applyNumberFormat="1" applyFont="1" applyBorder="1" applyAlignment="1">
      <alignment vertical="center"/>
    </xf>
    <xf numFmtId="3" fontId="11" fillId="0" borderId="29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3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3" fontId="11" fillId="0" borderId="10" xfId="0" applyNumberFormat="1" applyFont="1" applyBorder="1" applyAlignment="1">
      <alignment vertical="center"/>
    </xf>
    <xf numFmtId="3" fontId="11" fillId="0" borderId="31" xfId="0" applyNumberFormat="1" applyFont="1" applyBorder="1" applyAlignment="1">
      <alignment vertical="center"/>
    </xf>
    <xf numFmtId="3" fontId="10" fillId="0" borderId="32" xfId="0" applyNumberFormat="1" applyFont="1" applyBorder="1" applyAlignment="1">
      <alignment vertical="center"/>
    </xf>
    <xf numFmtId="177" fontId="10" fillId="0" borderId="32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177" fontId="13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77" fontId="11" fillId="0" borderId="33" xfId="0" applyNumberFormat="1" applyFont="1" applyBorder="1" applyAlignment="1">
      <alignment horizontal="right" vertical="center"/>
    </xf>
    <xf numFmtId="0" fontId="1" fillId="0" borderId="34" xfId="0" applyFont="1" applyBorder="1" applyAlignment="1">
      <alignment horizontal="center" vertical="center"/>
    </xf>
    <xf numFmtId="0" fontId="1" fillId="0" borderId="25" xfId="0" applyFont="1" applyBorder="1" applyAlignment="1">
      <alignment horizontal="distributed" vertical="center"/>
    </xf>
    <xf numFmtId="3" fontId="11" fillId="0" borderId="35" xfId="0" applyNumberFormat="1" applyFont="1" applyBorder="1" applyAlignment="1">
      <alignment vertical="center"/>
    </xf>
    <xf numFmtId="3" fontId="11" fillId="0" borderId="36" xfId="0" applyNumberFormat="1" applyFont="1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0" fontId="1" fillId="0" borderId="24" xfId="0" applyFont="1" applyBorder="1" applyAlignment="1">
      <alignment horizontal="distributed" vertical="center"/>
    </xf>
    <xf numFmtId="3" fontId="11" fillId="0" borderId="37" xfId="0" applyNumberFormat="1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3" fontId="11" fillId="0" borderId="38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10" fillId="0" borderId="39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41" xfId="0" applyFont="1" applyBorder="1" applyAlignment="1">
      <alignment vertical="center"/>
    </xf>
    <xf numFmtId="3" fontId="11" fillId="0" borderId="41" xfId="0" applyNumberFormat="1" applyFont="1" applyBorder="1" applyAlignment="1">
      <alignment vertical="center"/>
    </xf>
    <xf numFmtId="3" fontId="11" fillId="0" borderId="42" xfId="0" applyNumberFormat="1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9" fillId="0" borderId="40" xfId="0" applyFont="1" applyBorder="1" applyAlignment="1">
      <alignment horizontal="distributed" vertical="center"/>
    </xf>
    <xf numFmtId="177" fontId="11" fillId="0" borderId="24" xfId="0" applyNumberFormat="1" applyFont="1" applyBorder="1" applyAlignment="1">
      <alignment vertical="center"/>
    </xf>
    <xf numFmtId="177" fontId="11" fillId="0" borderId="26" xfId="0" applyNumberFormat="1" applyFont="1" applyBorder="1" applyAlignment="1">
      <alignment vertical="center"/>
    </xf>
    <xf numFmtId="177" fontId="11" fillId="0" borderId="11" xfId="0" applyNumberFormat="1" applyFont="1" applyBorder="1" applyAlignment="1">
      <alignment vertical="center"/>
    </xf>
    <xf numFmtId="177" fontId="11" fillId="0" borderId="28" xfId="0" applyNumberFormat="1" applyFont="1" applyBorder="1" applyAlignment="1">
      <alignment vertical="center"/>
    </xf>
    <xf numFmtId="177" fontId="11" fillId="0" borderId="12" xfId="0" applyNumberFormat="1" applyFont="1" applyBorder="1" applyAlignment="1">
      <alignment vertical="center"/>
    </xf>
    <xf numFmtId="182" fontId="11" fillId="0" borderId="45" xfId="0" applyNumberFormat="1" applyFont="1" applyBorder="1" applyAlignment="1">
      <alignment vertical="center"/>
    </xf>
    <xf numFmtId="182" fontId="11" fillId="0" borderId="28" xfId="0" applyNumberFormat="1" applyFont="1" applyBorder="1" applyAlignment="1">
      <alignment vertical="center"/>
    </xf>
    <xf numFmtId="182" fontId="11" fillId="0" borderId="12" xfId="0" applyNumberFormat="1" applyFont="1" applyBorder="1" applyAlignment="1">
      <alignment vertical="center"/>
    </xf>
    <xf numFmtId="177" fontId="11" fillId="0" borderId="40" xfId="0" applyNumberFormat="1" applyFont="1" applyBorder="1" applyAlignment="1">
      <alignment vertical="center"/>
    </xf>
    <xf numFmtId="182" fontId="1" fillId="0" borderId="0" xfId="0" applyNumberFormat="1" applyFont="1" applyAlignment="1">
      <alignment vertical="center"/>
    </xf>
    <xf numFmtId="177" fontId="11" fillId="0" borderId="27" xfId="0" applyNumberFormat="1" applyFont="1" applyBorder="1" applyAlignment="1">
      <alignment vertical="center"/>
    </xf>
    <xf numFmtId="177" fontId="11" fillId="0" borderId="29" xfId="0" applyNumberFormat="1" applyFont="1" applyBorder="1" applyAlignment="1">
      <alignment vertical="center"/>
    </xf>
    <xf numFmtId="177" fontId="11" fillId="0" borderId="31" xfId="0" applyNumberFormat="1" applyFont="1" applyBorder="1" applyAlignment="1">
      <alignment vertical="center"/>
    </xf>
    <xf numFmtId="3" fontId="10" fillId="0" borderId="40" xfId="0" applyNumberFormat="1" applyFont="1" applyBorder="1" applyAlignment="1">
      <alignment vertical="center"/>
    </xf>
    <xf numFmtId="177" fontId="10" fillId="0" borderId="34" xfId="0" applyNumberFormat="1" applyFont="1" applyBorder="1" applyAlignment="1">
      <alignment horizontal="right" vertical="center"/>
    </xf>
    <xf numFmtId="177" fontId="10" fillId="0" borderId="40" xfId="0" applyNumberFormat="1" applyFont="1" applyBorder="1" applyAlignment="1">
      <alignment horizontal="right" vertical="center"/>
    </xf>
    <xf numFmtId="3" fontId="10" fillId="0" borderId="45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3" fontId="10" fillId="0" borderId="13" xfId="0" applyNumberFormat="1" applyFont="1" applyBorder="1" applyAlignment="1">
      <alignment vertical="center"/>
    </xf>
    <xf numFmtId="177" fontId="11" fillId="0" borderId="31" xfId="0" applyNumberFormat="1" applyFont="1" applyBorder="1" applyAlignment="1">
      <alignment horizontal="right" vertical="center"/>
    </xf>
    <xf numFmtId="177" fontId="11" fillId="0" borderId="12" xfId="0" applyNumberFormat="1" applyFont="1" applyBorder="1" applyAlignment="1">
      <alignment horizontal="right" vertical="center"/>
    </xf>
    <xf numFmtId="177" fontId="11" fillId="0" borderId="35" xfId="0" applyNumberFormat="1" applyFont="1" applyBorder="1" applyAlignment="1">
      <alignment vertical="center"/>
    </xf>
    <xf numFmtId="0" fontId="10" fillId="0" borderId="46" xfId="0" applyFont="1" applyBorder="1" applyAlignment="1">
      <alignment vertical="center"/>
    </xf>
    <xf numFmtId="38" fontId="10" fillId="0" borderId="18" xfId="49" applyFont="1" applyBorder="1" applyAlignment="1">
      <alignment vertical="center"/>
    </xf>
    <xf numFmtId="179" fontId="9" fillId="0" borderId="16" xfId="0" applyNumberFormat="1" applyFont="1" applyBorder="1" applyAlignment="1">
      <alignment vertical="center"/>
    </xf>
    <xf numFmtId="177" fontId="10" fillId="0" borderId="17" xfId="0" applyNumberFormat="1" applyFont="1" applyBorder="1" applyAlignment="1">
      <alignment horizontal="right" vertical="center"/>
    </xf>
    <xf numFmtId="177" fontId="10" fillId="0" borderId="47" xfId="0" applyNumberFormat="1" applyFont="1" applyBorder="1" applyAlignment="1">
      <alignment horizontal="right" vertical="center"/>
    </xf>
    <xf numFmtId="179" fontId="9" fillId="0" borderId="17" xfId="0" applyNumberFormat="1" applyFont="1" applyBorder="1" applyAlignment="1">
      <alignment vertical="center"/>
    </xf>
    <xf numFmtId="179" fontId="9" fillId="33" borderId="48" xfId="0" applyNumberFormat="1" applyFont="1" applyFill="1" applyBorder="1" applyAlignment="1">
      <alignment vertical="center"/>
    </xf>
    <xf numFmtId="179" fontId="10" fillId="33" borderId="14" xfId="0" applyNumberFormat="1" applyFont="1" applyFill="1" applyBorder="1" applyAlignment="1">
      <alignment vertical="center"/>
    </xf>
    <xf numFmtId="177" fontId="10" fillId="33" borderId="48" xfId="0" applyNumberFormat="1" applyFont="1" applyFill="1" applyBorder="1" applyAlignment="1">
      <alignment horizontal="right" vertical="center"/>
    </xf>
    <xf numFmtId="178" fontId="10" fillId="33" borderId="14" xfId="0" applyNumberFormat="1" applyFont="1" applyFill="1" applyBorder="1" applyAlignment="1">
      <alignment horizontal="right" vertical="center"/>
    </xf>
    <xf numFmtId="177" fontId="10" fillId="33" borderId="13" xfId="0" applyNumberFormat="1" applyFont="1" applyFill="1" applyBorder="1" applyAlignment="1">
      <alignment horizontal="right" vertical="center"/>
    </xf>
    <xf numFmtId="3" fontId="10" fillId="0" borderId="34" xfId="0" applyNumberFormat="1" applyFont="1" applyBorder="1" applyAlignment="1">
      <alignment vertical="center"/>
    </xf>
    <xf numFmtId="177" fontId="10" fillId="0" borderId="35" xfId="0" applyNumberFormat="1" applyFont="1" applyBorder="1" applyAlignment="1">
      <alignment horizontal="right" vertical="center"/>
    </xf>
    <xf numFmtId="177" fontId="10" fillId="0" borderId="25" xfId="0" applyNumberFormat="1" applyFont="1" applyBorder="1" applyAlignment="1">
      <alignment horizontal="right" vertical="center"/>
    </xf>
    <xf numFmtId="3" fontId="10" fillId="0" borderId="35" xfId="0" applyNumberFormat="1" applyFont="1" applyBorder="1" applyAlignment="1">
      <alignment vertical="center"/>
    </xf>
    <xf numFmtId="177" fontId="11" fillId="0" borderId="29" xfId="0" applyNumberFormat="1" applyFont="1" applyBorder="1" applyAlignment="1">
      <alignment horizontal="right" vertical="center"/>
    </xf>
    <xf numFmtId="177" fontId="11" fillId="0" borderId="26" xfId="0" applyNumberFormat="1" applyFont="1" applyBorder="1" applyAlignment="1">
      <alignment horizontal="right" vertical="center"/>
    </xf>
    <xf numFmtId="177" fontId="11" fillId="0" borderId="27" xfId="0" applyNumberFormat="1" applyFont="1" applyBorder="1" applyAlignment="1">
      <alignment horizontal="right" vertical="center"/>
    </xf>
    <xf numFmtId="177" fontId="11" fillId="0" borderId="28" xfId="0" applyNumberFormat="1" applyFont="1" applyBorder="1" applyAlignment="1">
      <alignment horizontal="right" vertical="center"/>
    </xf>
    <xf numFmtId="3" fontId="11" fillId="34" borderId="29" xfId="0" applyNumberFormat="1" applyFont="1" applyFill="1" applyBorder="1" applyAlignment="1">
      <alignment vertical="center"/>
    </xf>
    <xf numFmtId="177" fontId="11" fillId="34" borderId="27" xfId="0" applyNumberFormat="1" applyFont="1" applyFill="1" applyBorder="1" applyAlignment="1">
      <alignment horizontal="right" vertical="center"/>
    </xf>
    <xf numFmtId="3" fontId="11" fillId="34" borderId="26" xfId="0" applyNumberFormat="1" applyFont="1" applyFill="1" applyBorder="1" applyAlignment="1">
      <alignment vertical="center"/>
    </xf>
    <xf numFmtId="177" fontId="11" fillId="0" borderId="49" xfId="0" applyNumberFormat="1" applyFont="1" applyBorder="1" applyAlignment="1">
      <alignment horizontal="right" vertical="center"/>
    </xf>
    <xf numFmtId="177" fontId="11" fillId="0" borderId="30" xfId="0" applyNumberFormat="1" applyFont="1" applyBorder="1" applyAlignment="1">
      <alignment horizontal="right" vertical="center"/>
    </xf>
    <xf numFmtId="177" fontId="11" fillId="0" borderId="50" xfId="0" applyNumberFormat="1" applyFont="1" applyBorder="1" applyAlignment="1">
      <alignment horizontal="right" vertical="center"/>
    </xf>
    <xf numFmtId="177" fontId="11" fillId="0" borderId="51" xfId="0" applyNumberFormat="1" applyFont="1" applyBorder="1" applyAlignment="1">
      <alignment horizontal="right" vertical="center"/>
    </xf>
    <xf numFmtId="3" fontId="11" fillId="34" borderId="49" xfId="0" applyNumberFormat="1" applyFont="1" applyFill="1" applyBorder="1" applyAlignment="1">
      <alignment vertical="center"/>
    </xf>
    <xf numFmtId="3" fontId="11" fillId="34" borderId="30" xfId="0" applyNumberFormat="1" applyFont="1" applyFill="1" applyBorder="1" applyAlignment="1">
      <alignment vertical="center"/>
    </xf>
    <xf numFmtId="177" fontId="11" fillId="34" borderId="50" xfId="0" applyNumberFormat="1" applyFont="1" applyFill="1" applyBorder="1" applyAlignment="1">
      <alignment horizontal="right" vertical="center"/>
    </xf>
    <xf numFmtId="3" fontId="10" fillId="34" borderId="35" xfId="0" applyNumberFormat="1" applyFont="1" applyFill="1" applyBorder="1" applyAlignment="1">
      <alignment vertical="center"/>
    </xf>
    <xf numFmtId="3" fontId="10" fillId="34" borderId="40" xfId="0" applyNumberFormat="1" applyFont="1" applyFill="1" applyBorder="1" applyAlignment="1">
      <alignment vertical="center"/>
    </xf>
    <xf numFmtId="177" fontId="10" fillId="34" borderId="34" xfId="0" applyNumberFormat="1" applyFont="1" applyFill="1" applyBorder="1" applyAlignment="1">
      <alignment horizontal="right" vertical="center"/>
    </xf>
    <xf numFmtId="3" fontId="11" fillId="0" borderId="50" xfId="0" applyNumberFormat="1" applyFont="1" applyBorder="1" applyAlignment="1">
      <alignment vertical="center"/>
    </xf>
    <xf numFmtId="3" fontId="11" fillId="0" borderId="51" xfId="0" applyNumberFormat="1" applyFont="1" applyBorder="1" applyAlignment="1">
      <alignment vertical="center"/>
    </xf>
    <xf numFmtId="177" fontId="11" fillId="0" borderId="11" xfId="0" applyNumberFormat="1" applyFont="1" applyBorder="1" applyAlignment="1">
      <alignment horizontal="right" vertical="center"/>
    </xf>
    <xf numFmtId="177" fontId="11" fillId="0" borderId="10" xfId="0" applyNumberFormat="1" applyFont="1" applyBorder="1" applyAlignment="1">
      <alignment horizontal="right" vertical="center"/>
    </xf>
    <xf numFmtId="3" fontId="11" fillId="34" borderId="31" xfId="0" applyNumberFormat="1" applyFont="1" applyFill="1" applyBorder="1" applyAlignment="1">
      <alignment vertical="center"/>
    </xf>
    <xf numFmtId="3" fontId="11" fillId="34" borderId="11" xfId="0" applyNumberFormat="1" applyFont="1" applyFill="1" applyBorder="1" applyAlignment="1">
      <alignment vertical="center"/>
    </xf>
    <xf numFmtId="177" fontId="11" fillId="34" borderId="10" xfId="0" applyNumberFormat="1" applyFont="1" applyFill="1" applyBorder="1" applyAlignment="1">
      <alignment horizontal="right" vertical="center"/>
    </xf>
    <xf numFmtId="3" fontId="10" fillId="0" borderId="37" xfId="0" applyNumberFormat="1" applyFont="1" applyBorder="1" applyAlignment="1">
      <alignment vertical="center"/>
    </xf>
    <xf numFmtId="177" fontId="10" fillId="0" borderId="52" xfId="0" applyNumberFormat="1" applyFont="1" applyBorder="1" applyAlignment="1">
      <alignment horizontal="right" vertical="center"/>
    </xf>
    <xf numFmtId="177" fontId="10" fillId="0" borderId="24" xfId="0" applyNumberFormat="1" applyFont="1" applyBorder="1" applyAlignment="1">
      <alignment horizontal="right" vertical="center"/>
    </xf>
    <xf numFmtId="177" fontId="10" fillId="0" borderId="37" xfId="0" applyNumberFormat="1" applyFont="1" applyBorder="1" applyAlignment="1">
      <alignment horizontal="right" vertical="center"/>
    </xf>
    <xf numFmtId="177" fontId="10" fillId="0" borderId="45" xfId="0" applyNumberFormat="1" applyFont="1" applyBorder="1" applyAlignment="1">
      <alignment horizontal="right" vertical="center"/>
    </xf>
    <xf numFmtId="3" fontId="10" fillId="34" borderId="52" xfId="0" applyNumberFormat="1" applyFont="1" applyFill="1" applyBorder="1" applyAlignment="1">
      <alignment vertical="center"/>
    </xf>
    <xf numFmtId="3" fontId="10" fillId="34" borderId="45" xfId="0" applyNumberFormat="1" applyFont="1" applyFill="1" applyBorder="1" applyAlignment="1">
      <alignment vertical="center"/>
    </xf>
    <xf numFmtId="177" fontId="10" fillId="34" borderId="37" xfId="0" applyNumberFormat="1" applyFont="1" applyFill="1" applyBorder="1" applyAlignment="1">
      <alignment horizontal="right" vertical="center"/>
    </xf>
    <xf numFmtId="3" fontId="10" fillId="0" borderId="16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3" fontId="10" fillId="0" borderId="53" xfId="0" applyNumberFormat="1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3" fontId="10" fillId="34" borderId="34" xfId="0" applyNumberFormat="1" applyFont="1" applyFill="1" applyBorder="1" applyAlignment="1">
      <alignment vertical="center"/>
    </xf>
    <xf numFmtId="3" fontId="10" fillId="34" borderId="54" xfId="0" applyNumberFormat="1" applyFont="1" applyFill="1" applyBorder="1" applyAlignment="1">
      <alignment vertical="center"/>
    </xf>
    <xf numFmtId="177" fontId="10" fillId="0" borderId="55" xfId="0" applyNumberFormat="1" applyFont="1" applyBorder="1" applyAlignment="1">
      <alignment horizontal="right" vertical="center"/>
    </xf>
    <xf numFmtId="3" fontId="11" fillId="0" borderId="26" xfId="0" applyNumberFormat="1" applyFont="1" applyBorder="1" applyAlignment="1">
      <alignment vertical="center"/>
    </xf>
    <xf numFmtId="3" fontId="11" fillId="34" borderId="27" xfId="0" applyNumberFormat="1" applyFont="1" applyFill="1" applyBorder="1" applyAlignment="1">
      <alignment vertical="center"/>
    </xf>
    <xf numFmtId="3" fontId="11" fillId="34" borderId="28" xfId="0" applyNumberFormat="1" applyFont="1" applyFill="1" applyBorder="1" applyAlignment="1">
      <alignment vertical="center"/>
    </xf>
    <xf numFmtId="177" fontId="11" fillId="0" borderId="56" xfId="0" applyNumberFormat="1" applyFont="1" applyBorder="1" applyAlignment="1">
      <alignment horizontal="right" vertical="center"/>
    </xf>
    <xf numFmtId="3" fontId="11" fillId="34" borderId="57" xfId="0" applyNumberFormat="1" applyFont="1" applyFill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11" fillId="34" borderId="50" xfId="0" applyNumberFormat="1" applyFont="1" applyFill="1" applyBorder="1" applyAlignment="1">
      <alignment vertical="center"/>
    </xf>
    <xf numFmtId="3" fontId="11" fillId="34" borderId="12" xfId="0" applyNumberFormat="1" applyFont="1" applyFill="1" applyBorder="1" applyAlignment="1">
      <alignment vertical="center"/>
    </xf>
    <xf numFmtId="3" fontId="11" fillId="34" borderId="58" xfId="0" applyNumberFormat="1" applyFont="1" applyFill="1" applyBorder="1" applyAlignment="1">
      <alignment vertical="center"/>
    </xf>
    <xf numFmtId="3" fontId="10" fillId="34" borderId="59" xfId="0" applyNumberFormat="1" applyFont="1" applyFill="1" applyBorder="1" applyAlignment="1">
      <alignment vertical="center"/>
    </xf>
    <xf numFmtId="177" fontId="10" fillId="0" borderId="60" xfId="0" applyNumberFormat="1" applyFont="1" applyBorder="1" applyAlignment="1">
      <alignment horizontal="right" vertical="center"/>
    </xf>
    <xf numFmtId="3" fontId="11" fillId="0" borderId="30" xfId="0" applyNumberFormat="1" applyFont="1" applyBorder="1" applyAlignment="1">
      <alignment vertical="center"/>
    </xf>
    <xf numFmtId="3" fontId="11" fillId="34" borderId="51" xfId="0" applyNumberFormat="1" applyFont="1" applyFill="1" applyBorder="1" applyAlignment="1">
      <alignment vertical="center"/>
    </xf>
    <xf numFmtId="3" fontId="11" fillId="34" borderId="61" xfId="0" applyNumberFormat="1" applyFont="1" applyFill="1" applyBorder="1" applyAlignment="1">
      <alignment vertical="center"/>
    </xf>
    <xf numFmtId="177" fontId="11" fillId="0" borderId="62" xfId="0" applyNumberFormat="1" applyFont="1" applyBorder="1" applyAlignment="1">
      <alignment horizontal="right" vertical="center"/>
    </xf>
    <xf numFmtId="3" fontId="11" fillId="34" borderId="10" xfId="0" applyNumberFormat="1" applyFont="1" applyFill="1" applyBorder="1" applyAlignment="1">
      <alignment vertical="center"/>
    </xf>
    <xf numFmtId="3" fontId="11" fillId="34" borderId="63" xfId="0" applyNumberFormat="1" applyFont="1" applyFill="1" applyBorder="1" applyAlignment="1">
      <alignment vertical="center"/>
    </xf>
    <xf numFmtId="177" fontId="11" fillId="0" borderId="15" xfId="0" applyNumberFormat="1" applyFont="1" applyBorder="1" applyAlignment="1">
      <alignment horizontal="right" vertical="center"/>
    </xf>
    <xf numFmtId="3" fontId="10" fillId="0" borderId="24" xfId="0" applyNumberFormat="1" applyFont="1" applyBorder="1" applyAlignment="1">
      <alignment vertical="center"/>
    </xf>
    <xf numFmtId="3" fontId="10" fillId="34" borderId="37" xfId="0" applyNumberFormat="1" applyFont="1" applyFill="1" applyBorder="1" applyAlignment="1">
      <alignment vertical="center"/>
    </xf>
    <xf numFmtId="3" fontId="10" fillId="34" borderId="64" xfId="0" applyNumberFormat="1" applyFont="1" applyFill="1" applyBorder="1" applyAlignment="1">
      <alignment vertical="center"/>
    </xf>
    <xf numFmtId="185" fontId="11" fillId="0" borderId="40" xfId="0" applyNumberFormat="1" applyFont="1" applyBorder="1" applyAlignment="1">
      <alignment vertical="center"/>
    </xf>
    <xf numFmtId="185" fontId="11" fillId="0" borderId="28" xfId="0" applyNumberFormat="1" applyFont="1" applyBorder="1" applyAlignment="1">
      <alignment vertical="center"/>
    </xf>
    <xf numFmtId="185" fontId="11" fillId="0" borderId="12" xfId="0" applyNumberFormat="1" applyFont="1" applyBorder="1" applyAlignment="1">
      <alignment vertical="center"/>
    </xf>
    <xf numFmtId="177" fontId="10" fillId="0" borderId="32" xfId="0" applyNumberFormat="1" applyFont="1" applyBorder="1" applyAlignment="1">
      <alignment vertical="center"/>
    </xf>
    <xf numFmtId="177" fontId="11" fillId="0" borderId="52" xfId="0" applyNumberFormat="1" applyFont="1" applyBorder="1" applyAlignment="1">
      <alignment vertical="center"/>
    </xf>
    <xf numFmtId="177" fontId="11" fillId="0" borderId="45" xfId="0" applyNumberFormat="1" applyFont="1" applyBorder="1" applyAlignment="1">
      <alignment vertical="center"/>
    </xf>
    <xf numFmtId="177" fontId="10" fillId="0" borderId="65" xfId="0" applyNumberFormat="1" applyFont="1" applyBorder="1" applyAlignment="1">
      <alignment vertical="center"/>
    </xf>
    <xf numFmtId="177" fontId="11" fillId="0" borderId="34" xfId="0" applyNumberFormat="1" applyFont="1" applyBorder="1" applyAlignment="1">
      <alignment vertical="center"/>
    </xf>
    <xf numFmtId="177" fontId="11" fillId="0" borderId="10" xfId="0" applyNumberFormat="1" applyFont="1" applyBorder="1" applyAlignment="1">
      <alignment vertical="center"/>
    </xf>
    <xf numFmtId="38" fontId="10" fillId="0" borderId="32" xfId="49" applyFont="1" applyBorder="1" applyAlignment="1">
      <alignment vertical="center"/>
    </xf>
    <xf numFmtId="177" fontId="10" fillId="0" borderId="16" xfId="0" applyNumberFormat="1" applyFont="1" applyBorder="1" applyAlignment="1">
      <alignment vertical="center"/>
    </xf>
    <xf numFmtId="177" fontId="10" fillId="0" borderId="18" xfId="0" applyNumberFormat="1" applyFont="1" applyBorder="1" applyAlignment="1">
      <alignment vertical="center"/>
    </xf>
    <xf numFmtId="177" fontId="10" fillId="0" borderId="66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67" xfId="0" applyBorder="1" applyAlignment="1">
      <alignment/>
    </xf>
    <xf numFmtId="182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8" fontId="11" fillId="0" borderId="27" xfId="49" applyFont="1" applyBorder="1" applyAlignment="1">
      <alignment vertical="center"/>
    </xf>
    <xf numFmtId="38" fontId="11" fillId="0" borderId="10" xfId="49" applyFont="1" applyBorder="1" applyAlignment="1">
      <alignment vertical="center"/>
    </xf>
    <xf numFmtId="3" fontId="11" fillId="0" borderId="68" xfId="0" applyNumberFormat="1" applyFont="1" applyBorder="1" applyAlignment="1">
      <alignment horizontal="right" vertical="center"/>
    </xf>
    <xf numFmtId="3" fontId="10" fillId="0" borderId="43" xfId="0" applyNumberFormat="1" applyFont="1" applyBorder="1" applyAlignment="1">
      <alignment horizontal="right" vertical="center"/>
    </xf>
    <xf numFmtId="3" fontId="10" fillId="0" borderId="32" xfId="0" applyNumberFormat="1" applyFont="1" applyBorder="1" applyAlignment="1">
      <alignment horizontal="right" vertical="center"/>
    </xf>
    <xf numFmtId="3" fontId="11" fillId="0" borderId="40" xfId="0" applyNumberFormat="1" applyFont="1" applyBorder="1" applyAlignment="1">
      <alignment horizontal="right" vertical="center"/>
    </xf>
    <xf numFmtId="0" fontId="11" fillId="0" borderId="28" xfId="0" applyFont="1" applyBorder="1" applyAlignment="1">
      <alignment horizontal="right" vertical="center"/>
    </xf>
    <xf numFmtId="3" fontId="11" fillId="0" borderId="28" xfId="0" applyNumberFormat="1" applyFont="1" applyBorder="1" applyAlignment="1">
      <alignment horizontal="right" vertical="center"/>
    </xf>
    <xf numFmtId="3" fontId="11" fillId="0" borderId="12" xfId="0" applyNumberFormat="1" applyFont="1" applyBorder="1" applyAlignment="1">
      <alignment horizontal="right" vertical="center"/>
    </xf>
    <xf numFmtId="177" fontId="10" fillId="0" borderId="33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53" xfId="0" applyFont="1" applyBorder="1" applyAlignment="1">
      <alignment horizontal="right" vertical="center"/>
    </xf>
    <xf numFmtId="0" fontId="9" fillId="0" borderId="46" xfId="0" applyFont="1" applyBorder="1" applyAlignment="1">
      <alignment horizontal="distributed" vertical="center"/>
    </xf>
    <xf numFmtId="0" fontId="9" fillId="0" borderId="69" xfId="0" applyFont="1" applyBorder="1" applyAlignment="1">
      <alignment horizontal="distributed" vertical="center"/>
    </xf>
    <xf numFmtId="0" fontId="9" fillId="0" borderId="43" xfId="0" applyFont="1" applyBorder="1" applyAlignment="1">
      <alignment horizontal="distributed" vertical="center"/>
    </xf>
    <xf numFmtId="177" fontId="10" fillId="0" borderId="66" xfId="0" applyNumberFormat="1" applyFont="1" applyBorder="1" applyAlignment="1">
      <alignment horizontal="right" vertical="center"/>
    </xf>
    <xf numFmtId="177" fontId="10" fillId="0" borderId="67" xfId="0" applyNumberFormat="1" applyFont="1" applyBorder="1" applyAlignment="1">
      <alignment horizontal="right" vertical="center"/>
    </xf>
    <xf numFmtId="0" fontId="9" fillId="0" borderId="70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53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1" fillId="0" borderId="71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38" fontId="10" fillId="0" borderId="18" xfId="0" applyNumberFormat="1" applyFont="1" applyFill="1" applyBorder="1" applyAlignment="1">
      <alignment vertical="center"/>
    </xf>
    <xf numFmtId="38" fontId="10" fillId="0" borderId="14" xfId="0" applyNumberFormat="1" applyFont="1" applyFill="1" applyBorder="1" applyAlignment="1">
      <alignment vertical="center"/>
    </xf>
    <xf numFmtId="177" fontId="10" fillId="0" borderId="18" xfId="0" applyNumberFormat="1" applyFont="1" applyBorder="1" applyAlignment="1">
      <alignment horizontal="right" vertical="center"/>
    </xf>
    <xf numFmtId="177" fontId="10" fillId="0" borderId="14" xfId="0" applyNumberFormat="1" applyFont="1" applyBorder="1" applyAlignment="1">
      <alignment horizontal="right" vertical="center"/>
    </xf>
    <xf numFmtId="177" fontId="10" fillId="0" borderId="18" xfId="0" applyNumberFormat="1" applyFont="1" applyFill="1" applyBorder="1" applyAlignment="1">
      <alignment horizontal="right" vertical="center"/>
    </xf>
    <xf numFmtId="177" fontId="10" fillId="0" borderId="14" xfId="0" applyNumberFormat="1" applyFont="1" applyFill="1" applyBorder="1" applyAlignment="1">
      <alignment horizontal="right" vertical="center"/>
    </xf>
    <xf numFmtId="38" fontId="10" fillId="0" borderId="18" xfId="0" applyNumberFormat="1" applyFont="1" applyFill="1" applyBorder="1" applyAlignment="1">
      <alignment horizontal="right" vertical="center"/>
    </xf>
    <xf numFmtId="38" fontId="10" fillId="0" borderId="14" xfId="0" applyNumberFormat="1" applyFont="1" applyFill="1" applyBorder="1" applyAlignment="1">
      <alignment horizontal="right" vertical="center"/>
    </xf>
    <xf numFmtId="0" fontId="8" fillId="0" borderId="70" xfId="0" applyFont="1" applyBorder="1" applyAlignment="1">
      <alignment horizontal="distributed" vertical="center"/>
    </xf>
    <xf numFmtId="0" fontId="8" fillId="0" borderId="72" xfId="0" applyFont="1" applyBorder="1" applyAlignment="1">
      <alignment horizontal="distributed" vertical="center"/>
    </xf>
    <xf numFmtId="0" fontId="8" fillId="0" borderId="73" xfId="0" applyFont="1" applyBorder="1" applyAlignment="1">
      <alignment horizontal="distributed" vertical="center"/>
    </xf>
    <xf numFmtId="0" fontId="8" fillId="0" borderId="74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1" fillId="0" borderId="71" xfId="0" applyNumberFormat="1" applyFont="1" applyBorder="1" applyAlignment="1">
      <alignment horizontal="center" vertical="center"/>
    </xf>
    <xf numFmtId="0" fontId="1" fillId="0" borderId="36" xfId="0" applyNumberFormat="1" applyFont="1" applyBorder="1" applyAlignment="1">
      <alignment horizontal="center" vertical="center"/>
    </xf>
    <xf numFmtId="0" fontId="1" fillId="0" borderId="75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176" fontId="1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0"/>
  <sheetViews>
    <sheetView tabSelected="1" zoomScale="90" zoomScaleNormal="90" zoomScalePageLayoutView="0" workbookViewId="0" topLeftCell="A1">
      <selection activeCell="A5" sqref="A5"/>
    </sheetView>
  </sheetViews>
  <sheetFormatPr defaultColWidth="9.00390625" defaultRowHeight="13.5"/>
  <cols>
    <col min="1" max="1" width="4.00390625" style="2" customWidth="1"/>
    <col min="2" max="2" width="16.625" style="1" customWidth="1"/>
    <col min="3" max="12" width="8.625" style="1" customWidth="1"/>
    <col min="13" max="13" width="3.625" style="1" customWidth="1"/>
    <col min="14" max="14" width="4.00390625" style="1" customWidth="1"/>
    <col min="15" max="15" width="16.625" style="1" customWidth="1"/>
    <col min="16" max="17" width="8.625" style="1" customWidth="1"/>
    <col min="18" max="21" width="6.625" style="1" customWidth="1"/>
    <col min="22" max="24" width="8.625" style="1" customWidth="1"/>
    <col min="25" max="27" width="6.625" style="1" customWidth="1"/>
    <col min="28" max="28" width="2.75390625" style="1" customWidth="1"/>
    <col min="29" max="16384" width="9.00390625" style="1" customWidth="1"/>
  </cols>
  <sheetData>
    <row r="1" spans="1:27" s="3" customFormat="1" ht="30.75" customHeight="1">
      <c r="A1" s="258" t="s">
        <v>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N1" s="258" t="s">
        <v>1</v>
      </c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</row>
    <row r="2" spans="1:27" s="5" customFormat="1" ht="18.75" customHeight="1">
      <c r="A2" s="259" t="s">
        <v>59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N2" s="259" t="str">
        <f>A2</f>
        <v>（平成 　２４　年 　１　～　１１　月分）</v>
      </c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</row>
    <row r="3" spans="1:27" s="5" customFormat="1" ht="18.75" customHeight="1">
      <c r="A3" s="260"/>
      <c r="B3" s="260"/>
      <c r="C3" s="6"/>
      <c r="D3" s="6"/>
      <c r="E3" s="6"/>
      <c r="F3" s="6"/>
      <c r="G3" s="6"/>
      <c r="H3" s="6"/>
      <c r="I3" s="6"/>
      <c r="J3" s="6"/>
      <c r="K3" s="6"/>
      <c r="L3" s="6"/>
      <c r="N3" s="261"/>
      <c r="O3" s="261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4"/>
    </row>
    <row r="4" spans="1:27" ht="30" customHeight="1">
      <c r="A4" s="257"/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</row>
    <row r="5" spans="9:27" ht="15.75" customHeight="1">
      <c r="I5" s="225" t="s">
        <v>2</v>
      </c>
      <c r="J5" s="225"/>
      <c r="K5" s="225"/>
      <c r="L5" s="225"/>
      <c r="W5" s="225" t="s">
        <v>3</v>
      </c>
      <c r="X5" s="225"/>
      <c r="Y5" s="225"/>
      <c r="Z5" s="225"/>
      <c r="AA5" s="225"/>
    </row>
    <row r="6" spans="1:27" ht="19.5" customHeight="1">
      <c r="A6" s="247" t="s">
        <v>4</v>
      </c>
      <c r="B6" s="248"/>
      <c r="C6" s="253" t="s">
        <v>60</v>
      </c>
      <c r="D6" s="254"/>
      <c r="E6" s="236" t="s">
        <v>5</v>
      </c>
      <c r="F6" s="238"/>
      <c r="G6" s="236" t="s">
        <v>6</v>
      </c>
      <c r="H6" s="238"/>
      <c r="I6" s="253" t="s">
        <v>61</v>
      </c>
      <c r="J6" s="254"/>
      <c r="K6" s="236" t="s">
        <v>7</v>
      </c>
      <c r="L6" s="238"/>
      <c r="N6" s="247" t="s">
        <v>4</v>
      </c>
      <c r="O6" s="248"/>
      <c r="P6" s="253" t="str">
        <f>C6</f>
        <v>１１　月分</v>
      </c>
      <c r="Q6" s="254"/>
      <c r="R6" s="236" t="s">
        <v>5</v>
      </c>
      <c r="S6" s="238"/>
      <c r="T6" s="236" t="s">
        <v>6</v>
      </c>
      <c r="U6" s="238"/>
      <c r="V6" s="253" t="str">
        <f>I6</f>
        <v>１ ～ １１月分累計</v>
      </c>
      <c r="W6" s="254"/>
      <c r="X6" s="255" t="s">
        <v>8</v>
      </c>
      <c r="Y6" s="236" t="s">
        <v>7</v>
      </c>
      <c r="Z6" s="237"/>
      <c r="AA6" s="238"/>
    </row>
    <row r="7" spans="1:27" ht="19.5" customHeight="1">
      <c r="A7" s="249"/>
      <c r="B7" s="250"/>
      <c r="C7" s="7" t="s">
        <v>9</v>
      </c>
      <c r="D7" s="8" t="s">
        <v>10</v>
      </c>
      <c r="E7" s="7" t="s">
        <v>9</v>
      </c>
      <c r="F7" s="9" t="s">
        <v>10</v>
      </c>
      <c r="G7" s="7" t="s">
        <v>9</v>
      </c>
      <c r="H7" s="8" t="s">
        <v>10</v>
      </c>
      <c r="I7" s="7" t="s">
        <v>9</v>
      </c>
      <c r="J7" s="9" t="s">
        <v>10</v>
      </c>
      <c r="K7" s="7" t="s">
        <v>9</v>
      </c>
      <c r="L7" s="9" t="s">
        <v>10</v>
      </c>
      <c r="N7" s="249"/>
      <c r="O7" s="250"/>
      <c r="P7" s="7" t="s">
        <v>9</v>
      </c>
      <c r="Q7" s="8" t="s">
        <v>10</v>
      </c>
      <c r="R7" s="7" t="s">
        <v>9</v>
      </c>
      <c r="S7" s="9" t="s">
        <v>10</v>
      </c>
      <c r="T7" s="7" t="s">
        <v>9</v>
      </c>
      <c r="U7" s="9" t="s">
        <v>10</v>
      </c>
      <c r="V7" s="10" t="s">
        <v>9</v>
      </c>
      <c r="W7" s="11" t="s">
        <v>10</v>
      </c>
      <c r="X7" s="256"/>
      <c r="Y7" s="7" t="s">
        <v>9</v>
      </c>
      <c r="Z7" s="12" t="s">
        <v>10</v>
      </c>
      <c r="AA7" s="9" t="s">
        <v>11</v>
      </c>
    </row>
    <row r="8" spans="1:27" s="19" customFormat="1" ht="19.5" customHeight="1">
      <c r="A8" s="249"/>
      <c r="B8" s="250"/>
      <c r="C8" s="13"/>
      <c r="D8" s="239">
        <f>D12+D37</f>
        <v>32847</v>
      </c>
      <c r="E8" s="14"/>
      <c r="F8" s="241">
        <v>92.3</v>
      </c>
      <c r="G8" s="16"/>
      <c r="H8" s="243">
        <v>98</v>
      </c>
      <c r="I8" s="18"/>
      <c r="J8" s="245" t="s">
        <v>66</v>
      </c>
      <c r="K8" s="16"/>
      <c r="L8" s="243" t="s">
        <v>67</v>
      </c>
      <c r="N8" s="249"/>
      <c r="O8" s="250"/>
      <c r="P8" s="13"/>
      <c r="Q8" s="239">
        <f>Q12+Q37</f>
        <v>31991</v>
      </c>
      <c r="R8" s="14"/>
      <c r="S8" s="241">
        <v>127</v>
      </c>
      <c r="T8" s="16"/>
      <c r="U8" s="241">
        <v>108.9</v>
      </c>
      <c r="V8" s="18"/>
      <c r="W8" s="245" t="s">
        <v>72</v>
      </c>
      <c r="X8" s="20"/>
      <c r="Y8" s="16"/>
      <c r="Z8" s="229" t="s">
        <v>73</v>
      </c>
      <c r="AA8" s="17"/>
    </row>
    <row r="9" spans="1:27" s="19" customFormat="1" ht="19.5" customHeight="1">
      <c r="A9" s="251"/>
      <c r="B9" s="252"/>
      <c r="C9" s="21"/>
      <c r="D9" s="240"/>
      <c r="E9" s="22"/>
      <c r="F9" s="242"/>
      <c r="G9" s="23"/>
      <c r="H9" s="244"/>
      <c r="I9" s="24"/>
      <c r="J9" s="246"/>
      <c r="K9" s="23"/>
      <c r="L9" s="244"/>
      <c r="M9" s="25"/>
      <c r="N9" s="251"/>
      <c r="O9" s="252"/>
      <c r="P9" s="21"/>
      <c r="Q9" s="240"/>
      <c r="R9" s="23"/>
      <c r="S9" s="242"/>
      <c r="T9" s="23"/>
      <c r="U9" s="242"/>
      <c r="V9" s="24"/>
      <c r="W9" s="246"/>
      <c r="X9" s="26"/>
      <c r="Y9" s="23"/>
      <c r="Z9" s="230"/>
      <c r="AA9" s="27"/>
    </row>
    <row r="10" spans="1:27" ht="15" customHeight="1">
      <c r="A10" s="28"/>
      <c r="B10" s="29"/>
      <c r="C10" s="30"/>
      <c r="D10" s="28"/>
      <c r="E10" s="31"/>
      <c r="F10" s="31"/>
      <c r="G10" s="28"/>
      <c r="H10" s="30"/>
      <c r="I10" s="30"/>
      <c r="J10" s="30"/>
      <c r="K10" s="30"/>
      <c r="L10" s="30"/>
      <c r="N10" s="32"/>
      <c r="O10" s="32"/>
      <c r="P10" s="28"/>
      <c r="Q10" s="33"/>
      <c r="R10" s="30"/>
      <c r="S10" s="30"/>
      <c r="T10" s="30"/>
      <c r="U10" s="30"/>
      <c r="V10" s="30"/>
      <c r="W10" s="30"/>
      <c r="X10" s="30"/>
      <c r="Y10" s="30"/>
      <c r="Z10" s="30"/>
      <c r="AA10" s="30"/>
    </row>
    <row r="11" spans="1:27" ht="19.5" customHeight="1">
      <c r="A11" s="28"/>
      <c r="B11" s="29"/>
      <c r="C11" s="28"/>
      <c r="D11" s="28"/>
      <c r="E11" s="34"/>
      <c r="F11" s="34"/>
      <c r="G11" s="28"/>
      <c r="H11" s="28" t="s">
        <v>18</v>
      </c>
      <c r="I11" s="224" t="s">
        <v>12</v>
      </c>
      <c r="J11" s="224"/>
      <c r="K11" s="225"/>
      <c r="L11" s="225"/>
      <c r="N11" s="29"/>
      <c r="O11" s="29"/>
      <c r="P11" s="28"/>
      <c r="Q11" s="28"/>
      <c r="R11" s="28"/>
      <c r="S11" s="28"/>
      <c r="T11" s="28"/>
      <c r="U11" s="28"/>
      <c r="V11" s="28"/>
      <c r="W11" s="28"/>
      <c r="X11" s="224" t="s">
        <v>13</v>
      </c>
      <c r="Y11" s="224"/>
      <c r="Z11" s="224"/>
      <c r="AA11" s="224"/>
    </row>
    <row r="12" spans="1:27" s="36" customFormat="1" ht="36" customHeight="1">
      <c r="A12" s="226" t="s">
        <v>14</v>
      </c>
      <c r="B12" s="228"/>
      <c r="C12" s="123"/>
      <c r="D12" s="122">
        <f>SUM(D14,D21,D23,D25,D30)</f>
        <v>31720</v>
      </c>
      <c r="E12" s="124"/>
      <c r="F12" s="125">
        <v>94</v>
      </c>
      <c r="G12" s="35"/>
      <c r="H12" s="15">
        <v>98.3</v>
      </c>
      <c r="I12" s="126"/>
      <c r="J12" s="122">
        <f>SUM(J14,J21,J23,J25,J30)</f>
        <v>395052</v>
      </c>
      <c r="K12" s="35"/>
      <c r="L12" s="15">
        <v>103.6</v>
      </c>
      <c r="N12" s="231" t="s">
        <v>14</v>
      </c>
      <c r="O12" s="232"/>
      <c r="P12" s="168"/>
      <c r="Q12" s="122">
        <f>SUM(Q14,Q21,Q23,Q25,Q30)</f>
        <v>30838</v>
      </c>
      <c r="R12" s="206"/>
      <c r="S12" s="207">
        <v>128.7</v>
      </c>
      <c r="T12" s="206"/>
      <c r="U12" s="207">
        <v>108.8</v>
      </c>
      <c r="V12" s="168"/>
      <c r="W12" s="122">
        <f>SUM(W14,W21,W23,W25,W30)</f>
        <v>392521</v>
      </c>
      <c r="X12" s="169"/>
      <c r="Y12" s="206"/>
      <c r="Z12" s="208">
        <v>104.2</v>
      </c>
      <c r="AA12" s="207"/>
    </row>
    <row r="13" spans="1:27" s="36" customFormat="1" ht="19.5" customHeight="1" hidden="1">
      <c r="A13" s="37"/>
      <c r="B13" s="38"/>
      <c r="C13" s="127"/>
      <c r="D13" s="128"/>
      <c r="E13" s="129"/>
      <c r="F13" s="130"/>
      <c r="G13" s="131"/>
      <c r="H13" s="130"/>
      <c r="I13" s="127"/>
      <c r="J13" s="128"/>
      <c r="K13" s="131"/>
      <c r="L13" s="130"/>
      <c r="N13" s="233"/>
      <c r="O13" s="234"/>
      <c r="P13" s="117"/>
      <c r="Q13" s="209"/>
      <c r="R13" s="210"/>
      <c r="S13" s="209"/>
      <c r="T13" s="210"/>
      <c r="U13" s="209"/>
      <c r="V13" s="117"/>
      <c r="W13" s="209"/>
      <c r="X13" s="170"/>
      <c r="Y13" s="210"/>
      <c r="Z13" s="211"/>
      <c r="AA13" s="209"/>
    </row>
    <row r="14" spans="1:27" s="36" customFormat="1" ht="19.5" customHeight="1">
      <c r="A14" s="39" t="s">
        <v>15</v>
      </c>
      <c r="B14" s="40" t="s">
        <v>16</v>
      </c>
      <c r="C14" s="132"/>
      <c r="D14" s="112">
        <v>21651</v>
      </c>
      <c r="E14" s="133"/>
      <c r="F14" s="134">
        <v>95.96649084703692</v>
      </c>
      <c r="G14" s="113"/>
      <c r="H14" s="114">
        <v>99.9722953317634</v>
      </c>
      <c r="I14" s="135"/>
      <c r="J14" s="112">
        <v>239425</v>
      </c>
      <c r="K14" s="113"/>
      <c r="L14" s="114">
        <v>106.20813556314597</v>
      </c>
      <c r="M14" s="36" t="s">
        <v>17</v>
      </c>
      <c r="N14" s="41" t="s">
        <v>15</v>
      </c>
      <c r="O14" s="98" t="s">
        <v>16</v>
      </c>
      <c r="P14" s="132"/>
      <c r="Q14" s="171">
        <v>20704</v>
      </c>
      <c r="R14" s="113"/>
      <c r="S14" s="134">
        <v>130.62460567823345</v>
      </c>
      <c r="T14" s="113"/>
      <c r="U14" s="114">
        <v>111.37769648716984</v>
      </c>
      <c r="V14" s="172"/>
      <c r="W14" s="151">
        <v>231346</v>
      </c>
      <c r="X14" s="173"/>
      <c r="Y14" s="113"/>
      <c r="Z14" s="174">
        <v>105.56272957495835</v>
      </c>
      <c r="AA14" s="114"/>
    </row>
    <row r="15" spans="1:28" ht="19.5" customHeight="1">
      <c r="A15" s="43">
        <v>1</v>
      </c>
      <c r="B15" s="44" t="s">
        <v>19</v>
      </c>
      <c r="C15" s="45">
        <v>13335</v>
      </c>
      <c r="D15" s="46">
        <v>19383</v>
      </c>
      <c r="E15" s="136">
        <v>97.29315628192033</v>
      </c>
      <c r="F15" s="137">
        <v>95.586349738633</v>
      </c>
      <c r="G15" s="138">
        <v>93.42160571668768</v>
      </c>
      <c r="H15" s="139">
        <v>98.44583269846107</v>
      </c>
      <c r="I15" s="140">
        <v>146940</v>
      </c>
      <c r="J15" s="140">
        <v>215016</v>
      </c>
      <c r="K15" s="141">
        <v>103.09119227693043</v>
      </c>
      <c r="L15" s="139">
        <v>105.5811441198134</v>
      </c>
      <c r="N15" s="43">
        <v>1</v>
      </c>
      <c r="O15" s="44" t="s">
        <v>19</v>
      </c>
      <c r="P15" s="45">
        <v>12978</v>
      </c>
      <c r="Q15" s="175">
        <v>19490</v>
      </c>
      <c r="R15" s="138">
        <v>106.42066420664206</v>
      </c>
      <c r="S15" s="137">
        <v>133.19210004783707</v>
      </c>
      <c r="T15" s="138">
        <v>103.31157459003343</v>
      </c>
      <c r="U15" s="139">
        <v>112.4185268500894</v>
      </c>
      <c r="V15" s="176">
        <v>147981</v>
      </c>
      <c r="W15" s="177">
        <v>213131</v>
      </c>
      <c r="X15" s="176">
        <v>8164</v>
      </c>
      <c r="Y15" s="138">
        <v>104.24060129190413</v>
      </c>
      <c r="Z15" s="178">
        <v>105.52972574184379</v>
      </c>
      <c r="AA15" s="139">
        <v>93.75287092328894</v>
      </c>
      <c r="AB15" s="1" t="s">
        <v>18</v>
      </c>
    </row>
    <row r="16" spans="1:27" ht="19.5" customHeight="1">
      <c r="A16" s="43"/>
      <c r="B16" s="44" t="s">
        <v>20</v>
      </c>
      <c r="C16" s="45">
        <v>1903</v>
      </c>
      <c r="D16" s="46">
        <v>1458</v>
      </c>
      <c r="E16" s="136">
        <v>91.09621828626136</v>
      </c>
      <c r="F16" s="137">
        <v>99.31880108991825</v>
      </c>
      <c r="G16" s="138">
        <v>70.35120147874306</v>
      </c>
      <c r="H16" s="139">
        <v>76.89873417721519</v>
      </c>
      <c r="I16" s="140">
        <v>24871</v>
      </c>
      <c r="J16" s="142">
        <v>17866</v>
      </c>
      <c r="K16" s="141">
        <v>97.92888923888648</v>
      </c>
      <c r="L16" s="139">
        <v>96.90822304187459</v>
      </c>
      <c r="N16" s="43"/>
      <c r="O16" s="44" t="s">
        <v>20</v>
      </c>
      <c r="P16" s="45">
        <v>1792</v>
      </c>
      <c r="Q16" s="175">
        <v>1364</v>
      </c>
      <c r="R16" s="138">
        <v>96.70804101457097</v>
      </c>
      <c r="S16" s="137">
        <v>110.62449310624493</v>
      </c>
      <c r="T16" s="138">
        <v>74.82254697286012</v>
      </c>
      <c r="U16" s="139">
        <v>86.00252206809584</v>
      </c>
      <c r="V16" s="176">
        <v>24470</v>
      </c>
      <c r="W16" s="177">
        <v>17164</v>
      </c>
      <c r="X16" s="179">
        <v>2207</v>
      </c>
      <c r="Y16" s="138">
        <v>97.94268331732309</v>
      </c>
      <c r="Z16" s="178">
        <v>96.75855459721518</v>
      </c>
      <c r="AA16" s="139">
        <v>135.0673194614443</v>
      </c>
    </row>
    <row r="17" spans="1:27" ht="19.5" customHeight="1">
      <c r="A17" s="43"/>
      <c r="B17" s="44" t="s">
        <v>21</v>
      </c>
      <c r="C17" s="45">
        <v>3963</v>
      </c>
      <c r="D17" s="46">
        <v>4018</v>
      </c>
      <c r="E17" s="136">
        <v>96.56432748538012</v>
      </c>
      <c r="F17" s="137">
        <v>94.8088721094856</v>
      </c>
      <c r="G17" s="138">
        <v>107.39837398373984</v>
      </c>
      <c r="H17" s="139">
        <v>102.97283444387493</v>
      </c>
      <c r="I17" s="140">
        <v>42493</v>
      </c>
      <c r="J17" s="142">
        <v>45384</v>
      </c>
      <c r="K17" s="141">
        <v>99.10903790087464</v>
      </c>
      <c r="L17" s="139">
        <v>99.05277401894452</v>
      </c>
      <c r="N17" s="43"/>
      <c r="O17" s="44" t="s">
        <v>22</v>
      </c>
      <c r="P17" s="45">
        <v>3490</v>
      </c>
      <c r="Q17" s="175">
        <v>3752</v>
      </c>
      <c r="R17" s="138">
        <v>101.63075131042515</v>
      </c>
      <c r="S17" s="137">
        <v>109.10148298924106</v>
      </c>
      <c r="T17" s="138">
        <v>108.51990049751245</v>
      </c>
      <c r="U17" s="139">
        <v>110.61320754716981</v>
      </c>
      <c r="V17" s="176">
        <v>42919</v>
      </c>
      <c r="W17" s="177">
        <v>46435</v>
      </c>
      <c r="X17" s="179">
        <v>2732</v>
      </c>
      <c r="Y17" s="138">
        <v>99.54078437739174</v>
      </c>
      <c r="Z17" s="178">
        <v>100.06680458581157</v>
      </c>
      <c r="AA17" s="139">
        <v>92.92517006802721</v>
      </c>
    </row>
    <row r="18" spans="1:27" ht="19.5" customHeight="1">
      <c r="A18" s="43"/>
      <c r="B18" s="44" t="s">
        <v>23</v>
      </c>
      <c r="C18" s="45">
        <v>7469</v>
      </c>
      <c r="D18" s="46">
        <v>13907</v>
      </c>
      <c r="E18" s="136">
        <v>99.41434846266472</v>
      </c>
      <c r="F18" s="137">
        <v>95.43645347241285</v>
      </c>
      <c r="G18" s="138">
        <v>94.79629394593222</v>
      </c>
      <c r="H18" s="139">
        <v>100.11518249226118</v>
      </c>
      <c r="I18" s="140">
        <v>79576</v>
      </c>
      <c r="J18" s="142">
        <v>151766</v>
      </c>
      <c r="K18" s="141">
        <v>107.1557458727209</v>
      </c>
      <c r="L18" s="139">
        <v>108.87399925392407</v>
      </c>
      <c r="N18" s="43"/>
      <c r="O18" s="44" t="s">
        <v>23</v>
      </c>
      <c r="P18" s="45">
        <v>7696</v>
      </c>
      <c r="Q18" s="175">
        <v>14374</v>
      </c>
      <c r="R18" s="138">
        <v>111.40706427330632</v>
      </c>
      <c r="S18" s="137">
        <v>144.30278084529667</v>
      </c>
      <c r="T18" s="138">
        <v>110.71788231909078</v>
      </c>
      <c r="U18" s="139">
        <v>116.30390808317824</v>
      </c>
      <c r="V18" s="176">
        <v>80592</v>
      </c>
      <c r="W18" s="177">
        <v>149532</v>
      </c>
      <c r="X18" s="179">
        <v>3225</v>
      </c>
      <c r="Y18" s="138">
        <v>109.11454102355808</v>
      </c>
      <c r="Z18" s="178">
        <v>108.49804092294296</v>
      </c>
      <c r="AA18" s="139">
        <v>78.01161103047895</v>
      </c>
    </row>
    <row r="19" spans="1:28" ht="19.5" customHeight="1">
      <c r="A19" s="43">
        <v>2</v>
      </c>
      <c r="B19" s="44" t="s">
        <v>24</v>
      </c>
      <c r="C19" s="45">
        <v>10921</v>
      </c>
      <c r="D19" s="46">
        <v>1157</v>
      </c>
      <c r="E19" s="136">
        <v>105.5475016913115</v>
      </c>
      <c r="F19" s="137">
        <v>102.75310834813499</v>
      </c>
      <c r="G19" s="138">
        <v>106.62956453817614</v>
      </c>
      <c r="H19" s="139">
        <v>107.03052728954671</v>
      </c>
      <c r="I19" s="140">
        <v>145327</v>
      </c>
      <c r="J19" s="142">
        <v>14022</v>
      </c>
      <c r="K19" s="141">
        <v>104.9989884977747</v>
      </c>
      <c r="L19" s="139">
        <v>104.9315273516426</v>
      </c>
      <c r="N19" s="43">
        <v>2</v>
      </c>
      <c r="O19" s="44" t="s">
        <v>24</v>
      </c>
      <c r="P19" s="45">
        <v>11161</v>
      </c>
      <c r="Q19" s="175">
        <v>1214</v>
      </c>
      <c r="R19" s="138">
        <v>100.05378753922008</v>
      </c>
      <c r="S19" s="137">
        <v>99.75349219391947</v>
      </c>
      <c r="T19" s="138">
        <v>98.31747709654687</v>
      </c>
      <c r="U19" s="139">
        <v>96.96485623003196</v>
      </c>
      <c r="V19" s="176">
        <v>179639</v>
      </c>
      <c r="W19" s="177">
        <v>18215</v>
      </c>
      <c r="X19" s="179">
        <v>17754</v>
      </c>
      <c r="Y19" s="138">
        <v>106.95216775222968</v>
      </c>
      <c r="Z19" s="178">
        <v>105.95044206607726</v>
      </c>
      <c r="AA19" s="139">
        <v>96.88932547478716</v>
      </c>
      <c r="AB19" s="1" t="s">
        <v>18</v>
      </c>
    </row>
    <row r="20" spans="1:27" ht="19.5" customHeight="1">
      <c r="A20" s="43">
        <v>3</v>
      </c>
      <c r="B20" s="50" t="s">
        <v>25</v>
      </c>
      <c r="C20" s="45"/>
      <c r="D20" s="46">
        <v>1111</v>
      </c>
      <c r="E20" s="143"/>
      <c r="F20" s="144">
        <v>96.02420051858253</v>
      </c>
      <c r="G20" s="145"/>
      <c r="H20" s="146">
        <v>125.25366403607667</v>
      </c>
      <c r="I20" s="147"/>
      <c r="J20" s="148">
        <v>10387</v>
      </c>
      <c r="K20" s="149"/>
      <c r="L20" s="146">
        <v>123.40501366282523</v>
      </c>
      <c r="N20" s="43">
        <v>3</v>
      </c>
      <c r="O20" s="51" t="s">
        <v>25</v>
      </c>
      <c r="P20" s="45"/>
      <c r="Q20" s="180"/>
      <c r="R20" s="145"/>
      <c r="S20" s="144"/>
      <c r="T20" s="145"/>
      <c r="U20" s="146"/>
      <c r="V20" s="181"/>
      <c r="W20" s="182"/>
      <c r="X20" s="183"/>
      <c r="Y20" s="156"/>
      <c r="Z20" s="118"/>
      <c r="AA20" s="119"/>
    </row>
    <row r="21" spans="1:27" s="36" customFormat="1" ht="19.5" customHeight="1">
      <c r="A21" s="41" t="s">
        <v>26</v>
      </c>
      <c r="B21" s="42" t="s">
        <v>27</v>
      </c>
      <c r="C21" s="132"/>
      <c r="D21" s="112">
        <v>2960</v>
      </c>
      <c r="E21" s="133"/>
      <c r="F21" s="134">
        <v>109.58904109589041</v>
      </c>
      <c r="G21" s="113"/>
      <c r="H21" s="114">
        <v>74.05554165624218</v>
      </c>
      <c r="I21" s="150"/>
      <c r="J21" s="151">
        <v>34229</v>
      </c>
      <c r="K21" s="152"/>
      <c r="L21" s="114">
        <v>95.71868008948545</v>
      </c>
      <c r="N21" s="41" t="s">
        <v>26</v>
      </c>
      <c r="O21" s="40" t="s">
        <v>27</v>
      </c>
      <c r="P21" s="132"/>
      <c r="Q21" s="171">
        <v>2837</v>
      </c>
      <c r="R21" s="113"/>
      <c r="S21" s="134">
        <v>226.59744408945687</v>
      </c>
      <c r="T21" s="113"/>
      <c r="U21" s="114">
        <v>95.77987846049966</v>
      </c>
      <c r="V21" s="172"/>
      <c r="W21" s="151">
        <v>34666</v>
      </c>
      <c r="X21" s="184"/>
      <c r="Y21" s="163"/>
      <c r="Z21" s="185">
        <v>103.16647818582227</v>
      </c>
      <c r="AA21" s="164"/>
    </row>
    <row r="22" spans="1:28" ht="19.5" customHeight="1">
      <c r="A22" s="49">
        <v>4</v>
      </c>
      <c r="B22" s="50" t="s">
        <v>28</v>
      </c>
      <c r="C22" s="153">
        <v>2340</v>
      </c>
      <c r="D22" s="154">
        <v>2960</v>
      </c>
      <c r="E22" s="143">
        <v>101.29870129870129</v>
      </c>
      <c r="F22" s="144">
        <v>109.58904109589041</v>
      </c>
      <c r="G22" s="145">
        <v>75.60581583198707</v>
      </c>
      <c r="H22" s="146">
        <v>74.05554165624218</v>
      </c>
      <c r="I22" s="147">
        <v>32618</v>
      </c>
      <c r="J22" s="148">
        <v>34229</v>
      </c>
      <c r="K22" s="149">
        <v>100.89705518436031</v>
      </c>
      <c r="L22" s="146">
        <v>95.71868008948545</v>
      </c>
      <c r="N22" s="49">
        <v>4</v>
      </c>
      <c r="O22" s="50" t="s">
        <v>28</v>
      </c>
      <c r="P22" s="153">
        <v>2266</v>
      </c>
      <c r="Q22" s="186">
        <v>2837</v>
      </c>
      <c r="R22" s="145">
        <v>182.15434083601286</v>
      </c>
      <c r="S22" s="144">
        <v>226.59744408945687</v>
      </c>
      <c r="T22" s="145">
        <v>96.92044482463645</v>
      </c>
      <c r="U22" s="146">
        <v>95.77987846049966</v>
      </c>
      <c r="V22" s="181">
        <v>32451</v>
      </c>
      <c r="W22" s="187">
        <v>34666</v>
      </c>
      <c r="X22" s="188">
        <v>2965</v>
      </c>
      <c r="Y22" s="145">
        <v>102.58590712230898</v>
      </c>
      <c r="Z22" s="189">
        <v>103.16647818582227</v>
      </c>
      <c r="AA22" s="146">
        <v>81.16616479605803</v>
      </c>
      <c r="AB22" s="1" t="s">
        <v>18</v>
      </c>
    </row>
    <row r="23" spans="1:27" s="36" customFormat="1" ht="19.5" customHeight="1">
      <c r="A23" s="41" t="s">
        <v>29</v>
      </c>
      <c r="B23" s="42" t="s">
        <v>30</v>
      </c>
      <c r="C23" s="132"/>
      <c r="D23" s="112">
        <v>485</v>
      </c>
      <c r="E23" s="133"/>
      <c r="F23" s="134">
        <v>115.75178997613364</v>
      </c>
      <c r="G23" s="113"/>
      <c r="H23" s="114">
        <v>108.98876404494382</v>
      </c>
      <c r="I23" s="150"/>
      <c r="J23" s="151">
        <v>5838</v>
      </c>
      <c r="K23" s="152"/>
      <c r="L23" s="114">
        <v>92.6519600063482</v>
      </c>
      <c r="N23" s="41" t="s">
        <v>29</v>
      </c>
      <c r="O23" s="42" t="s">
        <v>30</v>
      </c>
      <c r="P23" s="132"/>
      <c r="Q23" s="171">
        <v>343</v>
      </c>
      <c r="R23" s="113"/>
      <c r="S23" s="134">
        <v>102.69461077844312</v>
      </c>
      <c r="T23" s="113"/>
      <c r="U23" s="114">
        <v>121.20141342756183</v>
      </c>
      <c r="V23" s="172"/>
      <c r="W23" s="151">
        <v>6475</v>
      </c>
      <c r="X23" s="173"/>
      <c r="Y23" s="113"/>
      <c r="Z23" s="174">
        <v>94.55315420560747</v>
      </c>
      <c r="AA23" s="114"/>
    </row>
    <row r="24" spans="1:27" ht="19.5" customHeight="1">
      <c r="A24" s="49">
        <v>5</v>
      </c>
      <c r="B24" s="51" t="s">
        <v>31</v>
      </c>
      <c r="C24" s="52">
        <v>13603</v>
      </c>
      <c r="D24" s="48">
        <v>485</v>
      </c>
      <c r="E24" s="118">
        <v>130.53449764897803</v>
      </c>
      <c r="F24" s="155">
        <v>115.75178997613364</v>
      </c>
      <c r="G24" s="156">
        <v>119.42932396839332</v>
      </c>
      <c r="H24" s="119">
        <v>108.98876404494382</v>
      </c>
      <c r="I24" s="157">
        <v>156831</v>
      </c>
      <c r="J24" s="158">
        <v>5838</v>
      </c>
      <c r="K24" s="159">
        <v>99.46976856285715</v>
      </c>
      <c r="L24" s="119">
        <v>92.6519600063482</v>
      </c>
      <c r="N24" s="49">
        <v>5</v>
      </c>
      <c r="O24" s="51" t="s">
        <v>31</v>
      </c>
      <c r="P24" s="52">
        <v>7874</v>
      </c>
      <c r="Q24" s="180">
        <v>343</v>
      </c>
      <c r="R24" s="156">
        <v>98.93202663651212</v>
      </c>
      <c r="S24" s="155">
        <v>102.69461077844312</v>
      </c>
      <c r="T24" s="156">
        <v>123.88294524858401</v>
      </c>
      <c r="U24" s="119">
        <v>121.20141342756183</v>
      </c>
      <c r="V24" s="190">
        <v>156429</v>
      </c>
      <c r="W24" s="182">
        <v>6475</v>
      </c>
      <c r="X24" s="191">
        <v>44595</v>
      </c>
      <c r="Y24" s="156">
        <v>98.7363584147042</v>
      </c>
      <c r="Z24" s="192">
        <v>94.55315420560747</v>
      </c>
      <c r="AA24" s="119">
        <v>103.90987254467926</v>
      </c>
    </row>
    <row r="25" spans="1:27" s="36" customFormat="1" ht="19.5" customHeight="1">
      <c r="A25" s="39" t="s">
        <v>32</v>
      </c>
      <c r="B25" s="40" t="s">
        <v>33</v>
      </c>
      <c r="C25" s="160"/>
      <c r="D25" s="115">
        <v>6322</v>
      </c>
      <c r="E25" s="161"/>
      <c r="F25" s="162">
        <v>85.05314139647518</v>
      </c>
      <c r="G25" s="163"/>
      <c r="H25" s="164">
        <v>123.64560923137101</v>
      </c>
      <c r="I25" s="165"/>
      <c r="J25" s="166">
        <v>109569</v>
      </c>
      <c r="K25" s="167"/>
      <c r="L25" s="164">
        <v>109.77977717217057</v>
      </c>
      <c r="N25" s="39" t="s">
        <v>32</v>
      </c>
      <c r="O25" s="40" t="s">
        <v>33</v>
      </c>
      <c r="P25" s="160"/>
      <c r="Q25" s="193">
        <v>6511</v>
      </c>
      <c r="R25" s="163"/>
      <c r="S25" s="162">
        <v>110.13193504736131</v>
      </c>
      <c r="T25" s="163"/>
      <c r="U25" s="164">
        <v>112.62757308424148</v>
      </c>
      <c r="V25" s="194"/>
      <c r="W25" s="166">
        <v>111472</v>
      </c>
      <c r="X25" s="184"/>
      <c r="Y25" s="163"/>
      <c r="Z25" s="185">
        <v>107.39217140820239</v>
      </c>
      <c r="AA25" s="164"/>
    </row>
    <row r="26" spans="1:27" ht="19.5" customHeight="1">
      <c r="A26" s="43">
        <v>6</v>
      </c>
      <c r="B26" s="44" t="s">
        <v>34</v>
      </c>
      <c r="C26" s="45">
        <v>56218</v>
      </c>
      <c r="D26" s="46">
        <v>767</v>
      </c>
      <c r="E26" s="136">
        <v>106.10773470235173</v>
      </c>
      <c r="F26" s="137">
        <v>106.82451253481895</v>
      </c>
      <c r="G26" s="138">
        <v>99.25669591624145</v>
      </c>
      <c r="H26" s="139">
        <v>89.18604651162791</v>
      </c>
      <c r="I26" s="140">
        <v>685071</v>
      </c>
      <c r="J26" s="142">
        <v>11310</v>
      </c>
      <c r="K26" s="141">
        <v>81.15003144978162</v>
      </c>
      <c r="L26" s="139">
        <v>75.43017206882753</v>
      </c>
      <c r="N26" s="43">
        <v>6</v>
      </c>
      <c r="O26" s="44" t="s">
        <v>34</v>
      </c>
      <c r="P26" s="45">
        <v>50684</v>
      </c>
      <c r="Q26" s="175">
        <v>752</v>
      </c>
      <c r="R26" s="138">
        <v>125.3096644992212</v>
      </c>
      <c r="S26" s="137">
        <v>117.86833855799374</v>
      </c>
      <c r="T26" s="138">
        <v>91.71250723798495</v>
      </c>
      <c r="U26" s="139">
        <v>83.74164810690422</v>
      </c>
      <c r="V26" s="176">
        <v>706368</v>
      </c>
      <c r="W26" s="177">
        <v>12853</v>
      </c>
      <c r="X26" s="179">
        <v>111342</v>
      </c>
      <c r="Y26" s="138">
        <v>83.69874197366877</v>
      </c>
      <c r="Z26" s="178">
        <v>79.0759197735942</v>
      </c>
      <c r="AA26" s="139">
        <v>67.36119933934697</v>
      </c>
    </row>
    <row r="27" spans="1:28" ht="19.5" customHeight="1">
      <c r="A27" s="43">
        <v>7</v>
      </c>
      <c r="B27" s="44" t="s">
        <v>35</v>
      </c>
      <c r="C27" s="45">
        <v>1095</v>
      </c>
      <c r="D27" s="46">
        <v>3520</v>
      </c>
      <c r="E27" s="136">
        <v>79.232995658466</v>
      </c>
      <c r="F27" s="137">
        <v>68.32298136645963</v>
      </c>
      <c r="G27" s="138">
        <v>126.58959537572254</v>
      </c>
      <c r="H27" s="139">
        <v>137.12504869497468</v>
      </c>
      <c r="I27" s="140">
        <v>21856</v>
      </c>
      <c r="J27" s="142">
        <v>72517</v>
      </c>
      <c r="K27" s="141">
        <v>105.71732611008996</v>
      </c>
      <c r="L27" s="139">
        <v>114.3062057659873</v>
      </c>
      <c r="N27" s="43">
        <v>7</v>
      </c>
      <c r="O27" s="44" t="s">
        <v>35</v>
      </c>
      <c r="P27" s="45">
        <v>1057</v>
      </c>
      <c r="Q27" s="175">
        <v>3601</v>
      </c>
      <c r="R27" s="138">
        <v>93.53982300884955</v>
      </c>
      <c r="S27" s="137">
        <v>102.68035357855717</v>
      </c>
      <c r="T27" s="138">
        <v>113.29046087888531</v>
      </c>
      <c r="U27" s="139">
        <v>120.23372287145243</v>
      </c>
      <c r="V27" s="176">
        <v>22350</v>
      </c>
      <c r="W27" s="177">
        <v>73021</v>
      </c>
      <c r="X27" s="179">
        <v>1887</v>
      </c>
      <c r="Y27" s="138">
        <v>107.12231595092025</v>
      </c>
      <c r="Z27" s="178">
        <v>111.66827239222523</v>
      </c>
      <c r="AA27" s="139">
        <v>86.24314442413163</v>
      </c>
      <c r="AB27" s="1" t="s">
        <v>18</v>
      </c>
    </row>
    <row r="28" spans="1:27" ht="19.5" customHeight="1">
      <c r="A28" s="43">
        <v>8</v>
      </c>
      <c r="B28" s="44" t="s">
        <v>36</v>
      </c>
      <c r="C28" s="45">
        <v>1281</v>
      </c>
      <c r="D28" s="46">
        <v>709</v>
      </c>
      <c r="E28" s="136">
        <v>116.13780598368088</v>
      </c>
      <c r="F28" s="137">
        <v>154.4662309368192</v>
      </c>
      <c r="G28" s="138">
        <v>132.33471074380165</v>
      </c>
      <c r="H28" s="139">
        <v>199.1573033707865</v>
      </c>
      <c r="I28" s="140">
        <v>14546</v>
      </c>
      <c r="J28" s="142">
        <v>7108</v>
      </c>
      <c r="K28" s="141">
        <v>116.72283742577434</v>
      </c>
      <c r="L28" s="139">
        <v>127.5435133680244</v>
      </c>
      <c r="N28" s="43">
        <v>8</v>
      </c>
      <c r="O28" s="44" t="s">
        <v>36</v>
      </c>
      <c r="P28" s="45">
        <v>1208</v>
      </c>
      <c r="Q28" s="175">
        <v>532</v>
      </c>
      <c r="R28" s="138">
        <v>94.59671104150353</v>
      </c>
      <c r="S28" s="137">
        <v>97.61467889908256</v>
      </c>
      <c r="T28" s="138">
        <v>108.24372759856631</v>
      </c>
      <c r="U28" s="139">
        <v>117.1806167400881</v>
      </c>
      <c r="V28" s="176">
        <v>15099</v>
      </c>
      <c r="W28" s="177">
        <v>7345</v>
      </c>
      <c r="X28" s="179">
        <v>3407</v>
      </c>
      <c r="Y28" s="138">
        <v>108.61027190332325</v>
      </c>
      <c r="Z28" s="178">
        <v>117.91619842671376</v>
      </c>
      <c r="AA28" s="139">
        <v>93.36804604001095</v>
      </c>
    </row>
    <row r="29" spans="1:27" ht="19.5" customHeight="1">
      <c r="A29" s="43">
        <v>9</v>
      </c>
      <c r="B29" s="51" t="s">
        <v>37</v>
      </c>
      <c r="C29" s="52">
        <v>1372</v>
      </c>
      <c r="D29" s="48">
        <v>1326</v>
      </c>
      <c r="E29" s="118">
        <v>114.61988304093566</v>
      </c>
      <c r="F29" s="155">
        <v>120.10869565217392</v>
      </c>
      <c r="G29" s="156">
        <v>96.34831460674157</v>
      </c>
      <c r="H29" s="119">
        <v>99.69924812030075</v>
      </c>
      <c r="I29" s="157">
        <v>18667</v>
      </c>
      <c r="J29" s="158">
        <v>18634</v>
      </c>
      <c r="K29" s="159">
        <v>112.49924667028264</v>
      </c>
      <c r="L29" s="119">
        <v>117.9367088607595</v>
      </c>
      <c r="N29" s="43">
        <v>9</v>
      </c>
      <c r="O29" s="51" t="s">
        <v>37</v>
      </c>
      <c r="P29" s="52">
        <v>1594</v>
      </c>
      <c r="Q29" s="180">
        <v>1626</v>
      </c>
      <c r="R29" s="156">
        <v>117.63837638376383</v>
      </c>
      <c r="S29" s="155">
        <v>133.06055646481178</v>
      </c>
      <c r="T29" s="156">
        <v>112.57062146892655</v>
      </c>
      <c r="U29" s="119">
        <v>113.38912133891213</v>
      </c>
      <c r="V29" s="190">
        <v>18253</v>
      </c>
      <c r="W29" s="182">
        <v>18253</v>
      </c>
      <c r="X29" s="191">
        <v>2477</v>
      </c>
      <c r="Y29" s="156">
        <v>108.61002023086992</v>
      </c>
      <c r="Z29" s="192">
        <v>114.61852433281005</v>
      </c>
      <c r="AA29" s="119">
        <v>94.65036301108138</v>
      </c>
    </row>
    <row r="30" spans="1:27" s="36" customFormat="1" ht="19.5" customHeight="1">
      <c r="A30" s="41" t="s">
        <v>54</v>
      </c>
      <c r="B30" s="40" t="s">
        <v>38</v>
      </c>
      <c r="C30" s="160"/>
      <c r="D30" s="115">
        <v>302</v>
      </c>
      <c r="E30" s="161"/>
      <c r="F30" s="162">
        <v>47.860538827258324</v>
      </c>
      <c r="G30" s="163"/>
      <c r="H30" s="164">
        <v>39.89431968295905</v>
      </c>
      <c r="I30" s="165"/>
      <c r="J30" s="166">
        <v>5991</v>
      </c>
      <c r="K30" s="167"/>
      <c r="L30" s="164">
        <v>58.943329397874855</v>
      </c>
      <c r="M30" s="116"/>
      <c r="N30" s="41" t="s">
        <v>54</v>
      </c>
      <c r="O30" s="40" t="s">
        <v>38</v>
      </c>
      <c r="P30" s="160"/>
      <c r="Q30" s="193">
        <v>443</v>
      </c>
      <c r="R30" s="163"/>
      <c r="S30" s="162">
        <v>72.74220032840722</v>
      </c>
      <c r="T30" s="163"/>
      <c r="U30" s="164">
        <v>82.80373831775701</v>
      </c>
      <c r="V30" s="194"/>
      <c r="W30" s="166">
        <v>8562</v>
      </c>
      <c r="X30" s="195"/>
      <c r="Y30" s="163"/>
      <c r="Z30" s="185">
        <v>90.44047744797719</v>
      </c>
      <c r="AA30" s="164"/>
    </row>
    <row r="31" spans="1:27" ht="19.5" customHeight="1">
      <c r="A31" s="49">
        <v>10</v>
      </c>
      <c r="B31" s="51" t="s">
        <v>39</v>
      </c>
      <c r="C31" s="52">
        <v>1413</v>
      </c>
      <c r="D31" s="48">
        <v>302</v>
      </c>
      <c r="E31" s="118">
        <v>89.94271164863144</v>
      </c>
      <c r="F31" s="155">
        <v>47.860538827258324</v>
      </c>
      <c r="G31" s="156">
        <v>72.98553719008265</v>
      </c>
      <c r="H31" s="119">
        <v>39.89431968295905</v>
      </c>
      <c r="I31" s="157">
        <v>16421</v>
      </c>
      <c r="J31" s="158">
        <v>5991</v>
      </c>
      <c r="K31" s="159">
        <v>88.63280617477194</v>
      </c>
      <c r="L31" s="119">
        <v>58.943329397874855</v>
      </c>
      <c r="N31" s="49">
        <v>10</v>
      </c>
      <c r="O31" s="51" t="s">
        <v>39</v>
      </c>
      <c r="P31" s="52">
        <v>2353</v>
      </c>
      <c r="Q31" s="180">
        <v>443</v>
      </c>
      <c r="R31" s="156">
        <v>89.877769289534</v>
      </c>
      <c r="S31" s="155">
        <v>72.74220032840722</v>
      </c>
      <c r="T31" s="156">
        <v>89.06131718395154</v>
      </c>
      <c r="U31" s="119">
        <v>82.80373831775701</v>
      </c>
      <c r="V31" s="190">
        <v>25829</v>
      </c>
      <c r="W31" s="182">
        <v>8562</v>
      </c>
      <c r="X31" s="191">
        <v>12505</v>
      </c>
      <c r="Y31" s="156">
        <v>98.00045530429503</v>
      </c>
      <c r="Z31" s="192">
        <v>90.44047744797719</v>
      </c>
      <c r="AA31" s="119">
        <v>82.66675480928141</v>
      </c>
    </row>
    <row r="32" spans="1:15" s="60" customFormat="1" ht="7.5" customHeight="1">
      <c r="A32" s="56"/>
      <c r="B32" s="57"/>
      <c r="N32" s="56"/>
      <c r="O32" s="57"/>
    </row>
    <row r="33" spans="1:27" s="60" customFormat="1" ht="12" customHeight="1">
      <c r="A33" s="63" t="s">
        <v>49</v>
      </c>
      <c r="B33" s="60" t="s">
        <v>55</v>
      </c>
      <c r="E33" s="64"/>
      <c r="F33" s="58"/>
      <c r="G33" s="58"/>
      <c r="H33" s="58"/>
      <c r="I33" s="59"/>
      <c r="J33" s="59"/>
      <c r="K33" s="58"/>
      <c r="L33" s="58"/>
      <c r="N33" s="63" t="s">
        <v>56</v>
      </c>
      <c r="O33" s="60" t="s">
        <v>55</v>
      </c>
      <c r="S33" s="61"/>
      <c r="T33" s="61"/>
      <c r="U33" s="61"/>
      <c r="V33" s="62"/>
      <c r="W33" s="62"/>
      <c r="X33" s="62"/>
      <c r="Y33" s="65"/>
      <c r="Z33" s="65"/>
      <c r="AA33" s="65"/>
    </row>
    <row r="34" spans="1:27" s="60" customFormat="1" ht="12" customHeight="1">
      <c r="A34" s="63"/>
      <c r="C34" s="64"/>
      <c r="D34" s="64"/>
      <c r="E34" s="64"/>
      <c r="F34" s="64"/>
      <c r="G34" s="64"/>
      <c r="H34" s="64"/>
      <c r="I34" s="64"/>
      <c r="J34" s="59"/>
      <c r="K34" s="58"/>
      <c r="L34" s="58"/>
      <c r="N34" s="63"/>
      <c r="W34" s="62"/>
      <c r="X34" s="62"/>
      <c r="Y34" s="65"/>
      <c r="Z34" s="65"/>
      <c r="AA34" s="65"/>
    </row>
    <row r="35" spans="1:27" s="60" customFormat="1" ht="12" customHeight="1">
      <c r="A35" s="63"/>
      <c r="C35" s="64"/>
      <c r="D35" s="64"/>
      <c r="E35" s="64"/>
      <c r="F35" s="64"/>
      <c r="G35" s="64"/>
      <c r="H35" s="58"/>
      <c r="I35" s="59"/>
      <c r="J35" s="59"/>
      <c r="K35" s="58"/>
      <c r="L35" s="58"/>
      <c r="N35" s="235"/>
      <c r="O35" s="235"/>
      <c r="P35" s="235"/>
      <c r="Q35" s="235"/>
      <c r="R35" s="235"/>
      <c r="S35" s="235"/>
      <c r="T35" s="235"/>
      <c r="U35" s="235"/>
      <c r="V35" s="62"/>
      <c r="W35" s="62"/>
      <c r="X35" s="62"/>
      <c r="Y35" s="65"/>
      <c r="Z35" s="65"/>
      <c r="AA35" s="65"/>
    </row>
    <row r="36" spans="2:27" ht="12" customHeight="1">
      <c r="B36" s="66"/>
      <c r="C36" s="67"/>
      <c r="D36" s="67"/>
      <c r="E36" s="67"/>
      <c r="F36" s="67"/>
      <c r="G36" s="67"/>
      <c r="H36" s="67"/>
      <c r="I36" s="224" t="s">
        <v>40</v>
      </c>
      <c r="J36" s="225"/>
      <c r="K36" s="225"/>
      <c r="L36" s="225"/>
      <c r="S36" s="29"/>
      <c r="T36" s="29"/>
      <c r="U36" s="29"/>
      <c r="V36" s="68"/>
      <c r="W36" s="68"/>
      <c r="X36" s="224" t="s">
        <v>40</v>
      </c>
      <c r="Y36" s="224"/>
      <c r="Z36" s="224"/>
      <c r="AA36" s="224"/>
    </row>
    <row r="37" spans="1:27" s="36" customFormat="1" ht="27.75" customHeight="1">
      <c r="A37" s="226" t="s">
        <v>53</v>
      </c>
      <c r="B37" s="227"/>
      <c r="C37" s="94"/>
      <c r="D37" s="54">
        <f>SUM(D38:D43)</f>
        <v>1127</v>
      </c>
      <c r="E37" s="96"/>
      <c r="F37" s="199">
        <v>61.8</v>
      </c>
      <c r="G37" s="96"/>
      <c r="H37" s="202">
        <v>90.2</v>
      </c>
      <c r="I37" s="82"/>
      <c r="J37" s="217" t="s">
        <v>62</v>
      </c>
      <c r="K37" s="69"/>
      <c r="L37" s="55" t="s">
        <v>65</v>
      </c>
      <c r="N37" s="226" t="s">
        <v>53</v>
      </c>
      <c r="O37" s="228"/>
      <c r="P37" s="94"/>
      <c r="Q37" s="205">
        <f>SUM(Q38:Q43)</f>
        <v>1153</v>
      </c>
      <c r="R37" s="96"/>
      <c r="S37" s="199">
        <v>93.66368805848903</v>
      </c>
      <c r="T37" s="96"/>
      <c r="U37" s="199">
        <v>109.18560606060606</v>
      </c>
      <c r="V37" s="96"/>
      <c r="W37" s="218" t="s">
        <v>68</v>
      </c>
      <c r="X37" s="121"/>
      <c r="Y37" s="82"/>
      <c r="Z37" s="223" t="s">
        <v>71</v>
      </c>
      <c r="AA37" s="95"/>
    </row>
    <row r="38" spans="1:27" ht="19.5" customHeight="1">
      <c r="A38" s="70" t="s">
        <v>41</v>
      </c>
      <c r="B38" s="71" t="s">
        <v>42</v>
      </c>
      <c r="C38" s="93">
        <v>267</v>
      </c>
      <c r="D38" s="104">
        <v>440</v>
      </c>
      <c r="E38" s="200">
        <v>130.2439024390244</v>
      </c>
      <c r="F38" s="201">
        <v>98.43400447427294</v>
      </c>
      <c r="G38" s="200">
        <v>113.61702127659574</v>
      </c>
      <c r="H38" s="99">
        <v>81.78438661710037</v>
      </c>
      <c r="I38" s="76">
        <v>2390</v>
      </c>
      <c r="J38" s="73">
        <v>4441</v>
      </c>
      <c r="K38" s="120">
        <v>103.77768128528007</v>
      </c>
      <c r="L38" s="107">
        <v>106.32032559253052</v>
      </c>
      <c r="N38" s="70" t="s">
        <v>41</v>
      </c>
      <c r="O38" s="71" t="s">
        <v>43</v>
      </c>
      <c r="P38" s="86">
        <v>251</v>
      </c>
      <c r="Q38" s="87">
        <v>471</v>
      </c>
      <c r="R38" s="120">
        <v>191.6030534351145</v>
      </c>
      <c r="S38" s="107">
        <v>158.58585858585857</v>
      </c>
      <c r="T38" s="120">
        <v>129.3814432989691</v>
      </c>
      <c r="U38" s="107">
        <v>118.93939393939394</v>
      </c>
      <c r="V38" s="72">
        <v>2611</v>
      </c>
      <c r="W38" s="219">
        <v>5515</v>
      </c>
      <c r="X38" s="97">
        <v>939</v>
      </c>
      <c r="Y38" s="203">
        <v>109.52181208053692</v>
      </c>
      <c r="Z38" s="120">
        <v>117.28316326530613</v>
      </c>
      <c r="AA38" s="196">
        <v>102.17627856365615</v>
      </c>
    </row>
    <row r="39" spans="1:27" ht="19.5" customHeight="1">
      <c r="A39" s="74" t="s">
        <v>41</v>
      </c>
      <c r="B39" s="75" t="s">
        <v>44</v>
      </c>
      <c r="C39" s="85">
        <v>67</v>
      </c>
      <c r="D39" s="105">
        <v>17</v>
      </c>
      <c r="E39" s="110">
        <v>17.962466487935657</v>
      </c>
      <c r="F39" s="102">
        <v>15.04424778761062</v>
      </c>
      <c r="G39" s="110">
        <v>121.81818181818181</v>
      </c>
      <c r="H39" s="100">
        <v>101.1</v>
      </c>
      <c r="I39" s="45">
        <v>2684</v>
      </c>
      <c r="J39" s="92">
        <v>807</v>
      </c>
      <c r="K39" s="110">
        <v>104.80281140179618</v>
      </c>
      <c r="L39" s="102">
        <v>106.5</v>
      </c>
      <c r="N39" s="74" t="s">
        <v>41</v>
      </c>
      <c r="O39" s="75" t="s">
        <v>44</v>
      </c>
      <c r="P39" s="85">
        <v>37</v>
      </c>
      <c r="Q39" s="84">
        <v>12</v>
      </c>
      <c r="R39" s="110">
        <v>22.023809523809526</v>
      </c>
      <c r="S39" s="102">
        <v>21.05263157894737</v>
      </c>
      <c r="T39" s="110">
        <v>90.2439024390244</v>
      </c>
      <c r="U39" s="102">
        <v>91.2</v>
      </c>
      <c r="V39" s="47">
        <v>2271</v>
      </c>
      <c r="W39" s="220">
        <v>738</v>
      </c>
      <c r="X39" s="89">
        <v>601</v>
      </c>
      <c r="Y39" s="109">
        <v>87.14504988488105</v>
      </c>
      <c r="Z39" s="110">
        <v>89.1</v>
      </c>
      <c r="AA39" s="197">
        <v>201.00334448160532</v>
      </c>
    </row>
    <row r="40" spans="1:27" ht="19.5" customHeight="1">
      <c r="A40" s="77" t="s">
        <v>41</v>
      </c>
      <c r="B40" s="44" t="s">
        <v>45</v>
      </c>
      <c r="C40" s="85">
        <v>77</v>
      </c>
      <c r="D40" s="105">
        <v>34</v>
      </c>
      <c r="E40" s="110">
        <v>71.29629629629629</v>
      </c>
      <c r="F40" s="102">
        <v>72.3404255319149</v>
      </c>
      <c r="G40" s="110">
        <v>213.88888888888889</v>
      </c>
      <c r="H40" s="100">
        <v>193</v>
      </c>
      <c r="I40" s="45">
        <v>1010</v>
      </c>
      <c r="J40" s="92">
        <v>407</v>
      </c>
      <c r="K40" s="110">
        <v>63.68221941992434</v>
      </c>
      <c r="L40" s="102">
        <v>56.3</v>
      </c>
      <c r="N40" s="77" t="s">
        <v>41</v>
      </c>
      <c r="O40" s="44" t="s">
        <v>45</v>
      </c>
      <c r="P40" s="85">
        <v>38</v>
      </c>
      <c r="Q40" s="84">
        <v>18</v>
      </c>
      <c r="R40" s="110">
        <v>23.60248447204969</v>
      </c>
      <c r="S40" s="102">
        <v>24.65753424657534</v>
      </c>
      <c r="T40" s="110">
        <v>86.36363636363636</v>
      </c>
      <c r="U40" s="102">
        <v>85.3</v>
      </c>
      <c r="V40" s="47">
        <v>1024</v>
      </c>
      <c r="W40" s="220">
        <v>478</v>
      </c>
      <c r="X40" s="89">
        <v>430</v>
      </c>
      <c r="Y40" s="109">
        <v>81.65869218500798</v>
      </c>
      <c r="Z40" s="110">
        <v>81.2</v>
      </c>
      <c r="AA40" s="197">
        <v>84.47937131630648</v>
      </c>
    </row>
    <row r="41" spans="1:27" ht="19.5" customHeight="1">
      <c r="A41" s="77" t="s">
        <v>41</v>
      </c>
      <c r="B41" s="44" t="s">
        <v>46</v>
      </c>
      <c r="C41" s="45">
        <v>1022</v>
      </c>
      <c r="D41" s="105">
        <v>87</v>
      </c>
      <c r="E41" s="110">
        <v>59.591836734693885</v>
      </c>
      <c r="F41" s="102">
        <v>51.4792899408284</v>
      </c>
      <c r="G41" s="110">
        <v>92.40506329113924</v>
      </c>
      <c r="H41" s="100">
        <v>92</v>
      </c>
      <c r="I41" s="45">
        <v>20984</v>
      </c>
      <c r="J41" s="78">
        <v>1542</v>
      </c>
      <c r="K41" s="110">
        <v>104.42918284064895</v>
      </c>
      <c r="L41" s="102">
        <v>109.52918068907553</v>
      </c>
      <c r="N41" s="77" t="s">
        <v>41</v>
      </c>
      <c r="O41" s="44" t="s">
        <v>46</v>
      </c>
      <c r="P41" s="45">
        <v>1198</v>
      </c>
      <c r="Q41" s="84">
        <v>105</v>
      </c>
      <c r="R41" s="110">
        <v>76.59846547314578</v>
      </c>
      <c r="S41" s="102">
        <v>75</v>
      </c>
      <c r="T41" s="110">
        <v>107.05987488829312</v>
      </c>
      <c r="U41" s="102">
        <v>101.6</v>
      </c>
      <c r="V41" s="47">
        <v>21394</v>
      </c>
      <c r="W41" s="221">
        <v>1584</v>
      </c>
      <c r="X41" s="90">
        <v>1421</v>
      </c>
      <c r="Y41" s="109">
        <v>106.21586734187271</v>
      </c>
      <c r="Z41" s="110">
        <v>107.6</v>
      </c>
      <c r="AA41" s="197">
        <v>91.61831076724694</v>
      </c>
    </row>
    <row r="42" spans="1:27" ht="19.5" customHeight="1">
      <c r="A42" s="77" t="s">
        <v>41</v>
      </c>
      <c r="B42" s="44" t="s">
        <v>47</v>
      </c>
      <c r="C42" s="214">
        <v>800</v>
      </c>
      <c r="D42" s="105">
        <v>172</v>
      </c>
      <c r="E42" s="110">
        <v>65.359477124183</v>
      </c>
      <c r="F42" s="102">
        <v>72.88135593220339</v>
      </c>
      <c r="G42" s="110">
        <v>110.19283746556474</v>
      </c>
      <c r="H42" s="100">
        <v>117.3</v>
      </c>
      <c r="I42" s="45">
        <v>14959</v>
      </c>
      <c r="J42" s="78">
        <v>2986</v>
      </c>
      <c r="K42" s="110">
        <v>131.82058512513217</v>
      </c>
      <c r="L42" s="102">
        <v>130.7</v>
      </c>
      <c r="N42" s="77" t="s">
        <v>41</v>
      </c>
      <c r="O42" s="44" t="s">
        <v>47</v>
      </c>
      <c r="P42" s="214">
        <v>625</v>
      </c>
      <c r="Q42" s="84">
        <v>126</v>
      </c>
      <c r="R42" s="110">
        <v>49.485352335708626</v>
      </c>
      <c r="S42" s="102">
        <v>52.94117647058824</v>
      </c>
      <c r="T42" s="110">
        <v>108.50694444444444</v>
      </c>
      <c r="U42" s="102">
        <v>110.3</v>
      </c>
      <c r="V42" s="47">
        <v>14441</v>
      </c>
      <c r="W42" s="221">
        <v>2863</v>
      </c>
      <c r="X42" s="90">
        <v>1963</v>
      </c>
      <c r="Y42" s="109">
        <v>110.71839300774361</v>
      </c>
      <c r="Z42" s="110">
        <v>111.03228232594022</v>
      </c>
      <c r="AA42" s="197">
        <v>148.0392156862745</v>
      </c>
    </row>
    <row r="43" spans="1:27" ht="19.5" customHeight="1">
      <c r="A43" s="79" t="s">
        <v>41</v>
      </c>
      <c r="B43" s="51" t="s">
        <v>48</v>
      </c>
      <c r="C43" s="215">
        <v>1345</v>
      </c>
      <c r="D43" s="106">
        <v>377</v>
      </c>
      <c r="E43" s="111">
        <v>84.48492462311557</v>
      </c>
      <c r="F43" s="103">
        <v>46.48581997533909</v>
      </c>
      <c r="G43" s="111">
        <v>92</v>
      </c>
      <c r="H43" s="101">
        <v>86.4</v>
      </c>
      <c r="I43" s="52">
        <v>14153</v>
      </c>
      <c r="J43" s="216" t="s">
        <v>63</v>
      </c>
      <c r="K43" s="118">
        <v>98.6</v>
      </c>
      <c r="L43" s="119" t="s">
        <v>64</v>
      </c>
      <c r="N43" s="79" t="s">
        <v>41</v>
      </c>
      <c r="O43" s="51" t="s">
        <v>48</v>
      </c>
      <c r="P43" s="215">
        <v>1446</v>
      </c>
      <c r="Q43" s="88">
        <v>421</v>
      </c>
      <c r="R43" s="111">
        <v>102.77185501066099</v>
      </c>
      <c r="S43" s="103">
        <v>98.82629107981221</v>
      </c>
      <c r="T43" s="111">
        <v>100.8</v>
      </c>
      <c r="U43" s="103">
        <v>102.8</v>
      </c>
      <c r="V43" s="53">
        <v>14286</v>
      </c>
      <c r="W43" s="222" t="s">
        <v>69</v>
      </c>
      <c r="X43" s="91">
        <v>2330</v>
      </c>
      <c r="Y43" s="204">
        <v>99.9</v>
      </c>
      <c r="Z43" s="118" t="s">
        <v>70</v>
      </c>
      <c r="AA43" s="198">
        <v>93.5</v>
      </c>
    </row>
    <row r="44" spans="1:27" ht="7.5" customHeight="1">
      <c r="A44" s="28"/>
      <c r="B44" s="29"/>
      <c r="C44" s="68"/>
      <c r="D44" s="29"/>
      <c r="E44" s="29"/>
      <c r="F44" s="29"/>
      <c r="G44" s="29"/>
      <c r="H44" s="29"/>
      <c r="I44" s="68"/>
      <c r="J44" s="68"/>
      <c r="K44" s="29"/>
      <c r="L44" s="29"/>
      <c r="N44" s="28"/>
      <c r="O44" s="29"/>
      <c r="P44" s="68"/>
      <c r="Q44" s="29"/>
      <c r="R44" s="29"/>
      <c r="S44" s="29"/>
      <c r="T44" s="29"/>
      <c r="U44" s="29"/>
      <c r="V44" s="68"/>
      <c r="W44" s="68"/>
      <c r="X44" s="68"/>
      <c r="Y44" s="29"/>
      <c r="Z44" s="29"/>
      <c r="AA44" s="29"/>
    </row>
    <row r="45" spans="1:15" s="60" customFormat="1" ht="12.75" customHeight="1">
      <c r="A45" s="63" t="s">
        <v>49</v>
      </c>
      <c r="B45" s="60" t="s">
        <v>52</v>
      </c>
      <c r="N45" s="63" t="s">
        <v>49</v>
      </c>
      <c r="O45" s="60" t="s">
        <v>52</v>
      </c>
    </row>
    <row r="46" spans="2:26" s="80" customFormat="1" ht="12.75" customHeight="1">
      <c r="B46" s="60" t="s">
        <v>57</v>
      </c>
      <c r="C46" s="60"/>
      <c r="D46" s="60"/>
      <c r="E46" s="60"/>
      <c r="F46" s="60"/>
      <c r="G46" s="60"/>
      <c r="H46" s="81"/>
      <c r="I46" s="81"/>
      <c r="J46" s="81"/>
      <c r="K46" s="81"/>
      <c r="L46" s="81"/>
      <c r="O46" s="60" t="s">
        <v>57</v>
      </c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</row>
    <row r="47" spans="2:26" s="80" customFormat="1" ht="12.75" customHeight="1">
      <c r="B47" s="60" t="s">
        <v>58</v>
      </c>
      <c r="C47" s="60"/>
      <c r="D47" s="60"/>
      <c r="E47" s="60"/>
      <c r="F47" s="60"/>
      <c r="G47" s="60"/>
      <c r="H47" s="81"/>
      <c r="I47" s="81"/>
      <c r="J47" s="81"/>
      <c r="K47" s="81"/>
      <c r="L47" s="81"/>
      <c r="O47" s="60" t="s">
        <v>58</v>
      </c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</row>
    <row r="48" spans="1:15" s="60" customFormat="1" ht="12.75" customHeight="1">
      <c r="A48" s="63"/>
      <c r="B48" s="60" t="s">
        <v>50</v>
      </c>
      <c r="N48" s="63" t="s">
        <v>51</v>
      </c>
      <c r="O48" s="60" t="s">
        <v>74</v>
      </c>
    </row>
    <row r="49" spans="1:23" s="60" customFormat="1" ht="12" customHeight="1">
      <c r="A49" s="63"/>
      <c r="B49" s="60" t="s">
        <v>74</v>
      </c>
      <c r="D49" s="212"/>
      <c r="J49" s="213"/>
      <c r="N49" s="63"/>
      <c r="W49" s="213"/>
    </row>
    <row r="50" spans="4:14" ht="12" customHeight="1">
      <c r="D50" s="108"/>
      <c r="J50" s="83"/>
      <c r="N50" s="2"/>
    </row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</sheetData>
  <sheetProtection/>
  <mergeCells count="42">
    <mergeCell ref="A1:L1"/>
    <mergeCell ref="N1:AA1"/>
    <mergeCell ref="A2:L2"/>
    <mergeCell ref="N2:AA2"/>
    <mergeCell ref="A3:B3"/>
    <mergeCell ref="N3:O3"/>
    <mergeCell ref="A4:L4"/>
    <mergeCell ref="N4:AA4"/>
    <mergeCell ref="I5:L5"/>
    <mergeCell ref="W5:AA5"/>
    <mergeCell ref="A6:B9"/>
    <mergeCell ref="C6:D6"/>
    <mergeCell ref="E6:F6"/>
    <mergeCell ref="G6:H6"/>
    <mergeCell ref="I6:J6"/>
    <mergeCell ref="K6:L6"/>
    <mergeCell ref="N6:O9"/>
    <mergeCell ref="P6:Q6"/>
    <mergeCell ref="R6:S6"/>
    <mergeCell ref="T6:U6"/>
    <mergeCell ref="V6:W6"/>
    <mergeCell ref="X6:X7"/>
    <mergeCell ref="Y6:AA6"/>
    <mergeCell ref="D8:D9"/>
    <mergeCell ref="F8:F9"/>
    <mergeCell ref="H8:H9"/>
    <mergeCell ref="J8:J9"/>
    <mergeCell ref="L8:L9"/>
    <mergeCell ref="Q8:Q9"/>
    <mergeCell ref="S8:S9"/>
    <mergeCell ref="U8:U9"/>
    <mergeCell ref="W8:W9"/>
    <mergeCell ref="I36:L36"/>
    <mergeCell ref="X36:AA36"/>
    <mergeCell ref="A37:B37"/>
    <mergeCell ref="N37:O37"/>
    <mergeCell ref="Z8:Z9"/>
    <mergeCell ref="I11:L11"/>
    <mergeCell ref="X11:AA11"/>
    <mergeCell ref="A12:B12"/>
    <mergeCell ref="N12:O13"/>
    <mergeCell ref="N35:U35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jfmma</dc:creator>
  <cp:keywords/>
  <dc:description/>
  <cp:lastModifiedBy>jamma008</cp:lastModifiedBy>
  <cp:lastPrinted>2013-03-05T05:32:16Z</cp:lastPrinted>
  <dcterms:created xsi:type="dcterms:W3CDTF">2005-03-28T06:06:43Z</dcterms:created>
  <dcterms:modified xsi:type="dcterms:W3CDTF">2013-03-05T05:32:31Z</dcterms:modified>
  <cp:category/>
  <cp:version/>
  <cp:contentType/>
  <cp:contentStatus/>
</cp:coreProperties>
</file>