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90" activeTab="0"/>
  </bookViews>
  <sheets>
    <sheet name="動態統計" sheetId="1" r:id="rId1"/>
  </sheets>
  <definedNames>
    <definedName name="_xlnm.Print_Area" localSheetId="0">'動態統計'!$A$1:$AA$49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<sst xmlns="http://schemas.openxmlformats.org/spreadsheetml/2006/main" count="149" uniqueCount="75">
  <si>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</si>
  <si>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</si>
  <si>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</si>
  <si>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</si>
  <si>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</si>
  <si>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</si>
  <si>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</si>
  <si>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</si>
  <si>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</si>
  <si>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</si>
  <si>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</si>
  <si>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</si>
  <si>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</si>
  <si>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</si>
  <si>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</si>
  <si>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</si>
  <si>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</si>
  <si>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</si>
  <si>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</si>
  <si>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</si>
  <si>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</si>
  <si>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</si>
  <si>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</si>
  <si>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</si>
  <si>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</si>
  <si>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</si>
  <si>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</si>
  <si>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</si>
  <si>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</si>
  <si>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</si>
  <si>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</si>
  <si>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</si>
  <si>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</si>
  <si>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</si>
  <si>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</si>
  <si>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</si>
  <si>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</si>
  <si>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</si>
  <si>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</si>
  <si>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</si>
  <si>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</si>
  <si>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</si>
  <si>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</si>
  <si>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</si>
  <si>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</si>
  <si>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</si>
  <si>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</si>
  <si>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</si>
  <si>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</si>
  <si>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</si>
  <si>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</si>
  <si>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</si>
  <si>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</si>
  <si>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</si>
  <si>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</si>
  <si>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</si>
  <si>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</si>
  <si>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☆印の機種は日農工会員だけのデーターを集計　</t>
  </si>
  <si>
    <t>☆走行式防除機にはスピードスプレヤーも含まれます。</t>
  </si>
  <si>
    <t>（平成 　２４　年 　１　～　１２　月分）</t>
  </si>
  <si>
    <t>１２　月分</t>
  </si>
  <si>
    <t>１ ～ １２月分累計</t>
  </si>
  <si>
    <t>r15,578</t>
  </si>
  <si>
    <t>r4,687</t>
  </si>
  <si>
    <t>r104.8</t>
  </si>
  <si>
    <t>r106.9</t>
  </si>
  <si>
    <t>r440,693</t>
  </si>
  <si>
    <t>r103.3</t>
  </si>
  <si>
    <t>r16,664</t>
  </si>
  <si>
    <t>r4,688</t>
  </si>
  <si>
    <t>r98.6</t>
  </si>
  <si>
    <t>r106.5</t>
  </si>
  <si>
    <t>r435,790</t>
  </si>
  <si>
    <t>r103.0</t>
  </si>
  <si>
    <t>ｒは訂正値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</si>
</sst>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¥&quot;#,##0.0;&quot;¥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3" fontId="10" fillId="0" borderId="16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3" fontId="10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9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8" fontId="1" fillId="0" borderId="19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3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1" fillId="0" borderId="10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/>
    </xf>
    <xf numFmtId="3" fontId="11" fillId="0" borderId="35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3" fontId="11" fillId="0" borderId="36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7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3" fontId="11" fillId="0" borderId="39" xfId="0" applyNumberFormat="1" applyFont="1" applyBorder="1" applyAlignment="1">
      <alignment vertical="center"/>
    </xf>
    <xf numFmtId="3" fontId="11" fillId="0" borderId="40" xfId="0" applyNumberFormat="1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9" fillId="0" borderId="38" xfId="0" applyFont="1" applyBorder="1" applyAlignment="1">
      <alignment horizontal="distributed" vertical="center"/>
    </xf>
    <xf numFmtId="177" fontId="11" fillId="0" borderId="24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11" fillId="0" borderId="28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82" fontId="11" fillId="0" borderId="43" xfId="0" applyNumberFormat="1" applyFont="1" applyBorder="1" applyAlignment="1">
      <alignment vertical="center"/>
    </xf>
    <xf numFmtId="182" fontId="11" fillId="0" borderId="28" xfId="0" applyNumberFormat="1" applyFont="1" applyBorder="1" applyAlignment="1">
      <alignment vertical="center"/>
    </xf>
    <xf numFmtId="182" fontId="11" fillId="0" borderId="12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27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horizontal="right" vertical="center"/>
    </xf>
    <xf numFmtId="177" fontId="10" fillId="0" borderId="38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13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horizontal="right" vertical="center"/>
    </xf>
    <xf numFmtId="177" fontId="11" fillId="0" borderId="12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79" fontId="9" fillId="0" borderId="16" xfId="0" applyNumberFormat="1" applyFont="1" applyBorder="1" applyAlignment="1">
      <alignment vertical="center"/>
    </xf>
    <xf numFmtId="177" fontId="10" fillId="0" borderId="17" xfId="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vertical="center"/>
    </xf>
    <xf numFmtId="179" fontId="9" fillId="33" borderId="46" xfId="0" applyNumberFormat="1" applyFont="1" applyFill="1" applyBorder="1" applyAlignment="1">
      <alignment vertical="center"/>
    </xf>
    <xf numFmtId="179" fontId="10" fillId="33" borderId="14" xfId="0" applyNumberFormat="1" applyFont="1" applyFill="1" applyBorder="1" applyAlignment="1">
      <alignment vertical="center"/>
    </xf>
    <xf numFmtId="177" fontId="10" fillId="33" borderId="46" xfId="0" applyNumberFormat="1" applyFont="1" applyFill="1" applyBorder="1" applyAlignment="1">
      <alignment horizontal="right" vertical="center"/>
    </xf>
    <xf numFmtId="178" fontId="10" fillId="33" borderId="14" xfId="0" applyNumberFormat="1" applyFont="1" applyFill="1" applyBorder="1" applyAlignment="1">
      <alignment horizontal="right" vertical="center"/>
    </xf>
    <xf numFmtId="177" fontId="10" fillId="33" borderId="13" xfId="0" applyNumberFormat="1" applyFont="1" applyFill="1" applyBorder="1" applyAlignment="1">
      <alignment horizontal="right" vertical="center"/>
    </xf>
    <xf numFmtId="3" fontId="10" fillId="0" borderId="34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5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vertical="center"/>
    </xf>
    <xf numFmtId="177" fontId="11" fillId="0" borderId="29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3" fontId="11" fillId="34" borderId="29" xfId="0" applyNumberFormat="1" applyFont="1" applyFill="1" applyBorder="1" applyAlignment="1">
      <alignment vertical="center"/>
    </xf>
    <xf numFmtId="177" fontId="11" fillId="34" borderId="27" xfId="0" applyNumberFormat="1" applyFont="1" applyFill="1" applyBorder="1" applyAlignment="1">
      <alignment horizontal="right" vertical="center"/>
    </xf>
    <xf numFmtId="3" fontId="11" fillId="34" borderId="26" xfId="0" applyNumberFormat="1" applyFont="1" applyFill="1" applyBorder="1" applyAlignment="1">
      <alignment vertical="center"/>
    </xf>
    <xf numFmtId="177" fontId="11" fillId="0" borderId="47" xfId="0" applyNumberFormat="1" applyFont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48" xfId="0" applyNumberFormat="1" applyFont="1" applyBorder="1" applyAlignment="1">
      <alignment horizontal="right" vertical="center"/>
    </xf>
    <xf numFmtId="177" fontId="11" fillId="0" borderId="49" xfId="0" applyNumberFormat="1" applyFont="1" applyBorder="1" applyAlignment="1">
      <alignment horizontal="right" vertical="center"/>
    </xf>
    <xf numFmtId="3" fontId="11" fillId="34" borderId="47" xfId="0" applyNumberFormat="1" applyFont="1" applyFill="1" applyBorder="1" applyAlignment="1">
      <alignment vertical="center"/>
    </xf>
    <xf numFmtId="3" fontId="11" fillId="34" borderId="30" xfId="0" applyNumberFormat="1" applyFont="1" applyFill="1" applyBorder="1" applyAlignment="1">
      <alignment vertical="center"/>
    </xf>
    <xf numFmtId="177" fontId="11" fillId="34" borderId="48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vertical="center"/>
    </xf>
    <xf numFmtId="3" fontId="10" fillId="34" borderId="38" xfId="0" applyNumberFormat="1" applyFont="1" applyFill="1" applyBorder="1" applyAlignment="1">
      <alignment vertical="center"/>
    </xf>
    <xf numFmtId="177" fontId="10" fillId="34" borderId="34" xfId="0" applyNumberFormat="1" applyFont="1" applyFill="1" applyBorder="1" applyAlignment="1">
      <alignment horizontal="right" vertical="center"/>
    </xf>
    <xf numFmtId="3" fontId="11" fillId="0" borderId="48" xfId="0" applyNumberFormat="1" applyFont="1" applyBorder="1" applyAlignment="1">
      <alignment vertical="center"/>
    </xf>
    <xf numFmtId="3" fontId="11" fillId="0" borderId="49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horizontal="right" vertical="center"/>
    </xf>
    <xf numFmtId="177" fontId="11" fillId="0" borderId="10" xfId="0" applyNumberFormat="1" applyFont="1" applyBorder="1" applyAlignment="1">
      <alignment horizontal="right" vertical="center"/>
    </xf>
    <xf numFmtId="3" fontId="11" fillId="34" borderId="31" xfId="0" applyNumberFormat="1" applyFont="1" applyFill="1" applyBorder="1" applyAlignment="1">
      <alignment vertical="center"/>
    </xf>
    <xf numFmtId="3" fontId="11" fillId="34" borderId="11" xfId="0" applyNumberFormat="1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horizontal="right" vertical="center"/>
    </xf>
    <xf numFmtId="3" fontId="10" fillId="0" borderId="36" xfId="0" applyNumberFormat="1" applyFont="1" applyBorder="1" applyAlignment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177" fontId="10" fillId="0" borderId="43" xfId="0" applyNumberFormat="1" applyFont="1" applyBorder="1" applyAlignment="1">
      <alignment horizontal="right" vertical="center"/>
    </xf>
    <xf numFmtId="3" fontId="10" fillId="34" borderId="50" xfId="0" applyNumberFormat="1" applyFont="1" applyFill="1" applyBorder="1" applyAlignment="1">
      <alignment vertical="center"/>
    </xf>
    <xf numFmtId="3" fontId="10" fillId="34" borderId="43" xfId="0" applyNumberFormat="1" applyFont="1" applyFill="1" applyBorder="1" applyAlignment="1">
      <alignment vertical="center"/>
    </xf>
    <xf numFmtId="177" fontId="10" fillId="34" borderId="36" xfId="0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34" borderId="34" xfId="0" applyNumberFormat="1" applyFont="1" applyFill="1" applyBorder="1" applyAlignment="1">
      <alignment vertical="center"/>
    </xf>
    <xf numFmtId="3" fontId="10" fillId="34" borderId="52" xfId="0" applyNumberFormat="1" applyFont="1" applyFill="1" applyBorder="1" applyAlignment="1">
      <alignment vertical="center"/>
    </xf>
    <xf numFmtId="177" fontId="10" fillId="0" borderId="53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vertical="center"/>
    </xf>
    <xf numFmtId="3" fontId="11" fillId="34" borderId="27" xfId="0" applyNumberFormat="1" applyFont="1" applyFill="1" applyBorder="1" applyAlignment="1">
      <alignment vertical="center"/>
    </xf>
    <xf numFmtId="3" fontId="11" fillId="34" borderId="28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4" borderId="55" xfId="0" applyNumberFormat="1" applyFont="1" applyFill="1" applyBorder="1" applyAlignment="1">
      <alignment vertical="center"/>
    </xf>
    <xf numFmtId="3" fontId="11" fillId="0" borderId="11" xfId="0" applyNumberFormat="1" applyFont="1" applyBorder="1" applyAlignment="1">
      <alignment vertical="center"/>
    </xf>
    <xf numFmtId="3" fontId="11" fillId="34" borderId="48" xfId="0" applyNumberFormat="1" applyFont="1" applyFill="1" applyBorder="1" applyAlignment="1">
      <alignment vertical="center"/>
    </xf>
    <xf numFmtId="3" fontId="11" fillId="34" borderId="12" xfId="0" applyNumberFormat="1" applyFont="1" applyFill="1" applyBorder="1" applyAlignment="1">
      <alignment vertical="center"/>
    </xf>
    <xf numFmtId="3" fontId="11" fillId="34" borderId="56" xfId="0" applyNumberFormat="1" applyFont="1" applyFill="1" applyBorder="1" applyAlignment="1">
      <alignment vertical="center"/>
    </xf>
    <xf numFmtId="3" fontId="10" fillId="34" borderId="57" xfId="0" applyNumberFormat="1" applyFont="1" applyFill="1" applyBorder="1" applyAlignment="1">
      <alignment vertical="center"/>
    </xf>
    <xf numFmtId="177" fontId="10" fillId="0" borderId="58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34" borderId="49" xfId="0" applyNumberFormat="1" applyFont="1" applyFill="1" applyBorder="1" applyAlignment="1">
      <alignment vertical="center"/>
    </xf>
    <xf numFmtId="3" fontId="11" fillId="34" borderId="59" xfId="0" applyNumberFormat="1" applyFont="1" applyFill="1" applyBorder="1" applyAlignment="1">
      <alignment vertical="center"/>
    </xf>
    <xf numFmtId="177" fontId="11" fillId="0" borderId="60" xfId="0" applyNumberFormat="1" applyFont="1" applyBorder="1" applyAlignment="1">
      <alignment horizontal="right" vertical="center"/>
    </xf>
    <xf numFmtId="3" fontId="11" fillId="34" borderId="10" xfId="0" applyNumberFormat="1" applyFont="1" applyFill="1" applyBorder="1" applyAlignment="1">
      <alignment vertical="center"/>
    </xf>
    <xf numFmtId="3" fontId="11" fillId="34" borderId="61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vertical="center"/>
    </xf>
    <xf numFmtId="3" fontId="10" fillId="34" borderId="36" xfId="0" applyNumberFormat="1" applyFont="1" applyFill="1" applyBorder="1" applyAlignment="1">
      <alignment vertical="center"/>
    </xf>
    <xf numFmtId="3" fontId="10" fillId="34" borderId="62" xfId="0" applyNumberFormat="1" applyFont="1" applyFill="1" applyBorder="1" applyAlignment="1">
      <alignment vertical="center"/>
    </xf>
    <xf numFmtId="185" fontId="11" fillId="0" borderId="38" xfId="0" applyNumberFormat="1" applyFont="1" applyBorder="1" applyAlignment="1">
      <alignment vertical="center"/>
    </xf>
    <xf numFmtId="185" fontId="11" fillId="0" borderId="28" xfId="0" applyNumberFormat="1" applyFont="1" applyBorder="1" applyAlignment="1">
      <alignment vertical="center"/>
    </xf>
    <xf numFmtId="185" fontId="11" fillId="0" borderId="12" xfId="0" applyNumberFormat="1" applyFont="1" applyBorder="1" applyAlignment="1">
      <alignment vertical="center"/>
    </xf>
    <xf numFmtId="177" fontId="10" fillId="0" borderId="32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vertical="center"/>
    </xf>
    <xf numFmtId="177" fontId="11" fillId="0" borderId="43" xfId="0" applyNumberFormat="1" applyFont="1" applyBorder="1" applyAlignment="1">
      <alignment vertical="center"/>
    </xf>
    <xf numFmtId="177" fontId="10" fillId="0" borderId="6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38" fontId="10" fillId="0" borderId="32" xfId="49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18" xfId="0" applyNumberFormat="1" applyFont="1" applyBorder="1" applyAlignment="1">
      <alignment vertical="center"/>
    </xf>
    <xf numFmtId="177" fontId="10" fillId="0" borderId="64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18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8" fontId="11" fillId="0" borderId="27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" fontId="10" fillId="0" borderId="41" xfId="0" applyNumberFormat="1" applyFont="1" applyBorder="1" applyAlignment="1">
      <alignment horizontal="right" vertical="center"/>
    </xf>
    <xf numFmtId="3" fontId="11" fillId="0" borderId="66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8" xfId="0" applyNumberFormat="1" applyFont="1" applyBorder="1" applyAlignment="1">
      <alignment horizontal="right" vertical="center"/>
    </xf>
    <xf numFmtId="0" fontId="11" fillId="0" borderId="67" xfId="0" applyFont="1" applyBorder="1" applyAlignment="1">
      <alignment horizontal="right" vertical="center"/>
    </xf>
    <xf numFmtId="3" fontId="11" fillId="0" borderId="67" xfId="0" applyNumberFormat="1" applyFont="1" applyBorder="1" applyAlignment="1">
      <alignment horizontal="right" vertical="center"/>
    </xf>
    <xf numFmtId="3" fontId="11" fillId="0" borderId="68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177" fontId="10" fillId="0" borderId="3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51" xfId="0" applyFont="1" applyBorder="1" applyAlignment="1">
      <alignment horizontal="right" vertical="center"/>
    </xf>
    <xf numFmtId="0" fontId="8" fillId="0" borderId="69" xfId="0" applyFont="1" applyBorder="1" applyAlignment="1">
      <alignment horizontal="distributed" vertical="center"/>
    </xf>
    <xf numFmtId="0" fontId="8" fillId="0" borderId="70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72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1" fillId="0" borderId="73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4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52" xfId="0" applyFont="1" applyBorder="1" applyAlignment="1">
      <alignment horizontal="center" vertical="center"/>
    </xf>
    <xf numFmtId="38" fontId="10" fillId="0" borderId="18" xfId="0" applyNumberFormat="1" applyFont="1" applyFill="1" applyBorder="1" applyAlignment="1">
      <alignment vertical="center"/>
    </xf>
    <xf numFmtId="38" fontId="10" fillId="0" borderId="14" xfId="0" applyNumberFormat="1" applyFont="1" applyFill="1" applyBorder="1" applyAlignment="1">
      <alignment vertical="center"/>
    </xf>
    <xf numFmtId="177" fontId="10" fillId="0" borderId="18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8" xfId="0" applyNumberFormat="1" applyFont="1" applyFill="1" applyBorder="1" applyAlignment="1">
      <alignment horizontal="right" vertical="center"/>
    </xf>
    <xf numFmtId="177" fontId="10" fillId="0" borderId="14" xfId="0" applyNumberFormat="1" applyFont="1" applyFill="1" applyBorder="1" applyAlignment="1">
      <alignment horizontal="right" vertical="center"/>
    </xf>
    <xf numFmtId="38" fontId="10" fillId="0" borderId="18" xfId="0" applyNumberFormat="1" applyFont="1" applyFill="1" applyBorder="1" applyAlignment="1">
      <alignment horizontal="right" vertical="center"/>
    </xf>
    <xf numFmtId="38" fontId="10" fillId="0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44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177" fontId="10" fillId="0" borderId="64" xfId="0" applyNumberFormat="1" applyFont="1" applyBorder="1" applyAlignment="1">
      <alignment horizontal="right" vertical="center"/>
    </xf>
    <xf numFmtId="177" fontId="10" fillId="0" borderId="65" xfId="0" applyNumberFormat="1" applyFont="1" applyBorder="1" applyAlignment="1">
      <alignment horizontal="right" vertical="center"/>
    </xf>
    <xf numFmtId="0" fontId="9" fillId="0" borderId="69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N1" s="226" t="s">
        <v>1</v>
      </c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</row>
    <row r="2" spans="1:27" s="5" customFormat="1" ht="18.75" customHeight="1">
      <c r="A2" s="227" t="s">
        <v>59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N2" s="227" t="str">
        <f>A2</f>
        <v>（平成 　２４　年 　１　～　１２　月分）</v>
      </c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</row>
    <row r="3" spans="1:27" s="5" customFormat="1" ht="18.75" customHeight="1">
      <c r="A3" s="228"/>
      <c r="B3" s="228"/>
      <c r="C3" s="6"/>
      <c r="D3" s="6"/>
      <c r="E3" s="6"/>
      <c r="F3" s="6"/>
      <c r="G3" s="6"/>
      <c r="H3" s="6"/>
      <c r="I3" s="6"/>
      <c r="J3" s="6"/>
      <c r="K3" s="6"/>
      <c r="L3" s="6"/>
      <c r="N3" s="229"/>
      <c r="O3" s="22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</row>
    <row r="5" spans="9:27" ht="15.75" customHeight="1">
      <c r="I5" s="231" t="s">
        <v>2</v>
      </c>
      <c r="J5" s="231"/>
      <c r="K5" s="231"/>
      <c r="L5" s="231"/>
      <c r="W5" s="231" t="s">
        <v>3</v>
      </c>
      <c r="X5" s="231"/>
      <c r="Y5" s="231"/>
      <c r="Z5" s="231"/>
      <c r="AA5" s="231"/>
    </row>
    <row r="6" spans="1:27" ht="19.5" customHeight="1">
      <c r="A6" s="232" t="s">
        <v>4</v>
      </c>
      <c r="B6" s="233"/>
      <c r="C6" s="238" t="s">
        <v>60</v>
      </c>
      <c r="D6" s="239"/>
      <c r="E6" s="240" t="s">
        <v>5</v>
      </c>
      <c r="F6" s="241"/>
      <c r="G6" s="240" t="s">
        <v>6</v>
      </c>
      <c r="H6" s="241"/>
      <c r="I6" s="238" t="s">
        <v>61</v>
      </c>
      <c r="J6" s="239"/>
      <c r="K6" s="240" t="s">
        <v>7</v>
      </c>
      <c r="L6" s="241"/>
      <c r="N6" s="232" t="s">
        <v>4</v>
      </c>
      <c r="O6" s="233"/>
      <c r="P6" s="238" t="str">
        <f>C6</f>
        <v>１２　月分</v>
      </c>
      <c r="Q6" s="239"/>
      <c r="R6" s="240" t="s">
        <v>5</v>
      </c>
      <c r="S6" s="241"/>
      <c r="T6" s="240" t="s">
        <v>6</v>
      </c>
      <c r="U6" s="241"/>
      <c r="V6" s="238" t="str">
        <f>I6</f>
        <v>１ ～ １２月分累計</v>
      </c>
      <c r="W6" s="239"/>
      <c r="X6" s="242" t="s">
        <v>8</v>
      </c>
      <c r="Y6" s="240" t="s">
        <v>7</v>
      </c>
      <c r="Z6" s="244"/>
      <c r="AA6" s="241"/>
    </row>
    <row r="7" spans="1:27" ht="19.5" customHeight="1">
      <c r="A7" s="234"/>
      <c r="B7" s="235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34"/>
      <c r="O7" s="235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43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34"/>
      <c r="B8" s="235"/>
      <c r="C8" s="13"/>
      <c r="D8" s="245">
        <f>D12+D37</f>
        <v>31144</v>
      </c>
      <c r="E8" s="14"/>
      <c r="F8" s="247">
        <v>94.8</v>
      </c>
      <c r="G8" s="16"/>
      <c r="H8" s="249">
        <v>98.8</v>
      </c>
      <c r="I8" s="18"/>
      <c r="J8" s="251" t="s">
        <v>66</v>
      </c>
      <c r="K8" s="16"/>
      <c r="L8" s="249" t="s">
        <v>67</v>
      </c>
      <c r="N8" s="234"/>
      <c r="O8" s="235"/>
      <c r="P8" s="13"/>
      <c r="Q8" s="245">
        <f>Q12+Q37</f>
        <v>27732</v>
      </c>
      <c r="R8" s="14"/>
      <c r="S8" s="247">
        <v>86.7</v>
      </c>
      <c r="T8" s="16"/>
      <c r="U8" s="247">
        <v>87.1</v>
      </c>
      <c r="V8" s="18"/>
      <c r="W8" s="251" t="s">
        <v>72</v>
      </c>
      <c r="X8" s="20"/>
      <c r="Y8" s="16"/>
      <c r="Z8" s="257" t="s">
        <v>73</v>
      </c>
      <c r="AA8" s="17"/>
    </row>
    <row r="9" spans="1:27" s="19" customFormat="1" ht="19.5" customHeight="1">
      <c r="A9" s="236"/>
      <c r="B9" s="237"/>
      <c r="C9" s="21"/>
      <c r="D9" s="246"/>
      <c r="E9" s="22"/>
      <c r="F9" s="248"/>
      <c r="G9" s="23"/>
      <c r="H9" s="250"/>
      <c r="I9" s="24"/>
      <c r="J9" s="252"/>
      <c r="K9" s="23"/>
      <c r="L9" s="250"/>
      <c r="M9" s="25"/>
      <c r="N9" s="236"/>
      <c r="O9" s="237"/>
      <c r="P9" s="21"/>
      <c r="Q9" s="246"/>
      <c r="R9" s="23"/>
      <c r="S9" s="248"/>
      <c r="T9" s="23"/>
      <c r="U9" s="248"/>
      <c r="V9" s="24"/>
      <c r="W9" s="252"/>
      <c r="X9" s="26"/>
      <c r="Y9" s="23"/>
      <c r="Z9" s="258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 t="s">
        <v>18</v>
      </c>
      <c r="I11" s="253" t="s">
        <v>12</v>
      </c>
      <c r="J11" s="253"/>
      <c r="K11" s="231"/>
      <c r="L11" s="231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53" t="s">
        <v>13</v>
      </c>
      <c r="Y11" s="253"/>
      <c r="Z11" s="253"/>
      <c r="AA11" s="253"/>
    </row>
    <row r="12" spans="1:27" s="36" customFormat="1" ht="36" customHeight="1">
      <c r="A12" s="254" t="s">
        <v>14</v>
      </c>
      <c r="B12" s="256"/>
      <c r="C12" s="120"/>
      <c r="D12" s="119">
        <f>SUM(D14,D21,D23,D25,D30)</f>
        <v>30063</v>
      </c>
      <c r="E12" s="121"/>
      <c r="F12" s="122">
        <v>94.8</v>
      </c>
      <c r="G12" s="35"/>
      <c r="H12" s="15">
        <v>98.9</v>
      </c>
      <c r="I12" s="123"/>
      <c r="J12" s="119">
        <f>SUM(J14,J21,J23,J25,J30)</f>
        <v>425115</v>
      </c>
      <c r="K12" s="35"/>
      <c r="L12" s="15">
        <v>103.1</v>
      </c>
      <c r="N12" s="259" t="s">
        <v>14</v>
      </c>
      <c r="O12" s="260"/>
      <c r="P12" s="165"/>
      <c r="Q12" s="119">
        <f>SUM(Q14,Q21,Q23,Q25,Q30)</f>
        <v>26605</v>
      </c>
      <c r="R12" s="203"/>
      <c r="S12" s="204">
        <v>86.3</v>
      </c>
      <c r="T12" s="203"/>
      <c r="U12" s="204">
        <v>86.4</v>
      </c>
      <c r="V12" s="165"/>
      <c r="W12" s="119">
        <f>SUM(W14,W21,W23,W25,W30)</f>
        <v>419126</v>
      </c>
      <c r="X12" s="166"/>
      <c r="Y12" s="203"/>
      <c r="Z12" s="205">
        <v>102.8</v>
      </c>
      <c r="AA12" s="204"/>
    </row>
    <row r="13" spans="1:27" s="36" customFormat="1" ht="19.5" customHeight="1" hidden="1">
      <c r="A13" s="37"/>
      <c r="B13" s="38"/>
      <c r="C13" s="124"/>
      <c r="D13" s="125"/>
      <c r="E13" s="126"/>
      <c r="F13" s="127"/>
      <c r="G13" s="128"/>
      <c r="H13" s="127"/>
      <c r="I13" s="124"/>
      <c r="J13" s="125"/>
      <c r="K13" s="128"/>
      <c r="L13" s="127"/>
      <c r="N13" s="261"/>
      <c r="O13" s="262"/>
      <c r="P13" s="114"/>
      <c r="Q13" s="206"/>
      <c r="R13" s="207"/>
      <c r="S13" s="206"/>
      <c r="T13" s="207"/>
      <c r="U13" s="206"/>
      <c r="V13" s="114"/>
      <c r="W13" s="206"/>
      <c r="X13" s="167"/>
      <c r="Y13" s="207"/>
      <c r="Z13" s="208"/>
      <c r="AA13" s="206"/>
    </row>
    <row r="14" spans="1:27" s="36" customFormat="1" ht="19.5" customHeight="1">
      <c r="A14" s="39" t="s">
        <v>15</v>
      </c>
      <c r="B14" s="40" t="s">
        <v>16</v>
      </c>
      <c r="C14" s="129"/>
      <c r="D14" s="109">
        <v>20138</v>
      </c>
      <c r="E14" s="130"/>
      <c r="F14" s="131">
        <v>93.01187012147246</v>
      </c>
      <c r="G14" s="110"/>
      <c r="H14" s="111">
        <v>103.69721936148301</v>
      </c>
      <c r="I14" s="132"/>
      <c r="J14" s="109">
        <v>259563</v>
      </c>
      <c r="K14" s="110"/>
      <c r="L14" s="111">
        <v>105.97911962730535</v>
      </c>
      <c r="M14" s="36" t="s">
        <v>17</v>
      </c>
      <c r="N14" s="41" t="s">
        <v>15</v>
      </c>
      <c r="O14" s="95" t="s">
        <v>16</v>
      </c>
      <c r="P14" s="129"/>
      <c r="Q14" s="168">
        <v>17285</v>
      </c>
      <c r="R14" s="110"/>
      <c r="S14" s="131">
        <v>83.4862828438949</v>
      </c>
      <c r="T14" s="110"/>
      <c r="U14" s="111">
        <v>92.5073588439925</v>
      </c>
      <c r="V14" s="169"/>
      <c r="W14" s="148">
        <v>248631</v>
      </c>
      <c r="X14" s="170"/>
      <c r="Y14" s="110"/>
      <c r="Z14" s="171">
        <v>104.49007552101939</v>
      </c>
      <c r="AA14" s="111"/>
    </row>
    <row r="15" spans="1:28" ht="19.5" customHeight="1">
      <c r="A15" s="43">
        <v>1</v>
      </c>
      <c r="B15" s="44" t="s">
        <v>19</v>
      </c>
      <c r="C15" s="45">
        <v>11728</v>
      </c>
      <c r="D15" s="46">
        <v>17908</v>
      </c>
      <c r="E15" s="133">
        <v>87.94900637420322</v>
      </c>
      <c r="F15" s="134">
        <v>92.3902388691121</v>
      </c>
      <c r="G15" s="135">
        <v>91.33956386292834</v>
      </c>
      <c r="H15" s="136">
        <v>103.68226030569708</v>
      </c>
      <c r="I15" s="137">
        <v>158668</v>
      </c>
      <c r="J15" s="137">
        <v>232924</v>
      </c>
      <c r="K15" s="138">
        <v>102.1200458249128</v>
      </c>
      <c r="L15" s="136">
        <v>105.43268664958674</v>
      </c>
      <c r="N15" s="43">
        <v>1</v>
      </c>
      <c r="O15" s="44" t="s">
        <v>19</v>
      </c>
      <c r="P15" s="45">
        <v>10867</v>
      </c>
      <c r="Q15" s="172">
        <v>16226</v>
      </c>
      <c r="R15" s="135">
        <v>83.73401140391431</v>
      </c>
      <c r="S15" s="134">
        <v>83.25295023088763</v>
      </c>
      <c r="T15" s="135">
        <v>87.97765544041451</v>
      </c>
      <c r="U15" s="136">
        <v>94.55710955710956</v>
      </c>
      <c r="V15" s="173">
        <v>158848</v>
      </c>
      <c r="W15" s="174">
        <v>229357</v>
      </c>
      <c r="X15" s="173">
        <v>9033</v>
      </c>
      <c r="Y15" s="135">
        <v>102.93883211395021</v>
      </c>
      <c r="Z15" s="175">
        <v>104.67043623900732</v>
      </c>
      <c r="AA15" s="136">
        <v>98.2488579508375</v>
      </c>
      <c r="AB15" s="1" t="s">
        <v>18</v>
      </c>
    </row>
    <row r="16" spans="1:27" ht="19.5" customHeight="1">
      <c r="A16" s="43"/>
      <c r="B16" s="44" t="s">
        <v>20</v>
      </c>
      <c r="C16" s="45">
        <v>1392</v>
      </c>
      <c r="D16" s="46">
        <v>1049</v>
      </c>
      <c r="E16" s="133">
        <v>73.14766158696794</v>
      </c>
      <c r="F16" s="134">
        <v>71.94787379972566</v>
      </c>
      <c r="G16" s="135">
        <v>105.13595166163142</v>
      </c>
      <c r="H16" s="136">
        <v>100.38277511961724</v>
      </c>
      <c r="I16" s="137">
        <v>26263</v>
      </c>
      <c r="J16" s="139">
        <v>18915</v>
      </c>
      <c r="K16" s="138">
        <v>98.2859922907077</v>
      </c>
      <c r="L16" s="136">
        <v>97.09460499974334</v>
      </c>
      <c r="N16" s="43"/>
      <c r="O16" s="44" t="s">
        <v>20</v>
      </c>
      <c r="P16" s="45">
        <v>1304</v>
      </c>
      <c r="Q16" s="172">
        <v>910</v>
      </c>
      <c r="R16" s="135">
        <v>72.76785714285714</v>
      </c>
      <c r="S16" s="134">
        <v>66.71554252199414</v>
      </c>
      <c r="T16" s="135">
        <v>95.74155653450808</v>
      </c>
      <c r="U16" s="136">
        <v>93.62139917695472</v>
      </c>
      <c r="V16" s="173">
        <v>25774</v>
      </c>
      <c r="W16" s="174">
        <v>18074</v>
      </c>
      <c r="X16" s="176">
        <v>2315</v>
      </c>
      <c r="Y16" s="135">
        <v>97.82889243148865</v>
      </c>
      <c r="Z16" s="175">
        <v>96.59558548447437</v>
      </c>
      <c r="AA16" s="136">
        <v>143.9676616915423</v>
      </c>
    </row>
    <row r="17" spans="1:27" ht="19.5" customHeight="1">
      <c r="A17" s="43"/>
      <c r="B17" s="44" t="s">
        <v>21</v>
      </c>
      <c r="C17" s="45">
        <v>3148</v>
      </c>
      <c r="D17" s="46">
        <v>3428</v>
      </c>
      <c r="E17" s="133">
        <v>79.43477163764824</v>
      </c>
      <c r="F17" s="134">
        <v>85.31607765057242</v>
      </c>
      <c r="G17" s="135">
        <v>78.60174781523096</v>
      </c>
      <c r="H17" s="136">
        <v>87.9876796714579</v>
      </c>
      <c r="I17" s="137">
        <v>45641</v>
      </c>
      <c r="J17" s="139">
        <v>48812</v>
      </c>
      <c r="K17" s="138">
        <v>97.3570819112628</v>
      </c>
      <c r="L17" s="136">
        <v>98.18562175644688</v>
      </c>
      <c r="N17" s="43"/>
      <c r="O17" s="44" t="s">
        <v>22</v>
      </c>
      <c r="P17" s="45">
        <v>2733</v>
      </c>
      <c r="Q17" s="172">
        <v>2934</v>
      </c>
      <c r="R17" s="135">
        <v>78.30945558739255</v>
      </c>
      <c r="S17" s="134">
        <v>78.19829424307035</v>
      </c>
      <c r="T17" s="135">
        <v>72.70550678371907</v>
      </c>
      <c r="U17" s="136">
        <v>77.96970502258836</v>
      </c>
      <c r="V17" s="173">
        <v>45652</v>
      </c>
      <c r="W17" s="174">
        <v>49369</v>
      </c>
      <c r="X17" s="176">
        <v>3145</v>
      </c>
      <c r="Y17" s="135">
        <v>97.38885570441164</v>
      </c>
      <c r="Z17" s="175">
        <v>98.40931289493093</v>
      </c>
      <c r="AA17" s="136">
        <v>98.74411302982732</v>
      </c>
    </row>
    <row r="18" spans="1:27" ht="19.5" customHeight="1">
      <c r="A18" s="43"/>
      <c r="B18" s="44" t="s">
        <v>23</v>
      </c>
      <c r="C18" s="45">
        <v>7188</v>
      </c>
      <c r="D18" s="46">
        <v>13431</v>
      </c>
      <c r="E18" s="133">
        <v>96.23778283572098</v>
      </c>
      <c r="F18" s="134">
        <v>96.57726324872367</v>
      </c>
      <c r="G18" s="135">
        <v>95.69964052722673</v>
      </c>
      <c r="H18" s="136">
        <v>108.92060660124888</v>
      </c>
      <c r="I18" s="137">
        <v>86764</v>
      </c>
      <c r="J18" s="139">
        <v>165197</v>
      </c>
      <c r="K18" s="138">
        <v>106.10348158927764</v>
      </c>
      <c r="L18" s="136">
        <v>108.87778707810739</v>
      </c>
      <c r="N18" s="43"/>
      <c r="O18" s="44" t="s">
        <v>23</v>
      </c>
      <c r="P18" s="45">
        <v>6830</v>
      </c>
      <c r="Q18" s="172">
        <v>12382</v>
      </c>
      <c r="R18" s="135">
        <v>88.74740124740126</v>
      </c>
      <c r="S18" s="134">
        <v>86.1416446361486</v>
      </c>
      <c r="T18" s="135">
        <v>94.45443230535196</v>
      </c>
      <c r="U18" s="136">
        <v>99.65392354124748</v>
      </c>
      <c r="V18" s="173">
        <v>87422</v>
      </c>
      <c r="W18" s="174">
        <v>161914</v>
      </c>
      <c r="X18" s="176">
        <v>3573</v>
      </c>
      <c r="Y18" s="135">
        <v>107.80727824296162</v>
      </c>
      <c r="Z18" s="175">
        <v>107.76664780857932</v>
      </c>
      <c r="AA18" s="136">
        <v>81.18609406952966</v>
      </c>
    </row>
    <row r="19" spans="1:28" ht="19.5" customHeight="1">
      <c r="A19" s="43">
        <v>2</v>
      </c>
      <c r="B19" s="44" t="s">
        <v>24</v>
      </c>
      <c r="C19" s="45">
        <v>11238</v>
      </c>
      <c r="D19" s="46">
        <v>1118</v>
      </c>
      <c r="E19" s="133">
        <v>102.90266459115466</v>
      </c>
      <c r="F19" s="134">
        <v>96.62921348314606</v>
      </c>
      <c r="G19" s="135">
        <v>86.22726923962249</v>
      </c>
      <c r="H19" s="136">
        <v>91.78981937602627</v>
      </c>
      <c r="I19" s="137">
        <v>156565</v>
      </c>
      <c r="J19" s="139">
        <v>15140</v>
      </c>
      <c r="K19" s="138">
        <v>103.38349588288507</v>
      </c>
      <c r="L19" s="136">
        <v>103.83375625814416</v>
      </c>
      <c r="N19" s="43">
        <v>2</v>
      </c>
      <c r="O19" s="44" t="s">
        <v>24</v>
      </c>
      <c r="P19" s="45">
        <v>11391</v>
      </c>
      <c r="Q19" s="172">
        <v>1059</v>
      </c>
      <c r="R19" s="135">
        <v>102.06074724487053</v>
      </c>
      <c r="S19" s="134">
        <v>87.2322899505766</v>
      </c>
      <c r="T19" s="135">
        <v>73.86680500616043</v>
      </c>
      <c r="U19" s="136">
        <v>69.44262295081967</v>
      </c>
      <c r="V19" s="173">
        <v>191030</v>
      </c>
      <c r="W19" s="174">
        <v>19274</v>
      </c>
      <c r="X19" s="176">
        <v>19791</v>
      </c>
      <c r="Y19" s="135">
        <v>103.3533154432133</v>
      </c>
      <c r="Z19" s="175">
        <v>102.3905652358691</v>
      </c>
      <c r="AA19" s="136">
        <v>111.26040026984484</v>
      </c>
      <c r="AB19" s="1" t="s">
        <v>18</v>
      </c>
    </row>
    <row r="20" spans="1:27" ht="19.5" customHeight="1">
      <c r="A20" s="43">
        <v>3</v>
      </c>
      <c r="B20" s="50" t="s">
        <v>25</v>
      </c>
      <c r="C20" s="45"/>
      <c r="D20" s="46">
        <v>1112</v>
      </c>
      <c r="E20" s="140"/>
      <c r="F20" s="141">
        <v>100.0900090009001</v>
      </c>
      <c r="G20" s="142"/>
      <c r="H20" s="143">
        <v>119.56989247311827</v>
      </c>
      <c r="I20" s="144"/>
      <c r="J20" s="145">
        <v>11499</v>
      </c>
      <c r="K20" s="146"/>
      <c r="L20" s="143">
        <v>122.12192013593884</v>
      </c>
      <c r="N20" s="43">
        <v>3</v>
      </c>
      <c r="O20" s="51" t="s">
        <v>25</v>
      </c>
      <c r="P20" s="45"/>
      <c r="Q20" s="177"/>
      <c r="R20" s="142"/>
      <c r="S20" s="141"/>
      <c r="T20" s="142"/>
      <c r="U20" s="143"/>
      <c r="V20" s="178"/>
      <c r="W20" s="179"/>
      <c r="X20" s="180"/>
      <c r="Y20" s="153"/>
      <c r="Z20" s="115"/>
      <c r="AA20" s="116"/>
    </row>
    <row r="21" spans="1:27" s="36" customFormat="1" ht="19.5" customHeight="1">
      <c r="A21" s="41" t="s">
        <v>26</v>
      </c>
      <c r="B21" s="42" t="s">
        <v>27</v>
      </c>
      <c r="C21" s="129"/>
      <c r="D21" s="109">
        <v>3344</v>
      </c>
      <c r="E21" s="130"/>
      <c r="F21" s="131">
        <v>112.97297297297297</v>
      </c>
      <c r="G21" s="110"/>
      <c r="H21" s="111">
        <v>95.1080773606371</v>
      </c>
      <c r="I21" s="147"/>
      <c r="J21" s="148">
        <v>37573</v>
      </c>
      <c r="K21" s="149"/>
      <c r="L21" s="111">
        <v>95.66401873917914</v>
      </c>
      <c r="N21" s="41" t="s">
        <v>26</v>
      </c>
      <c r="O21" s="40" t="s">
        <v>27</v>
      </c>
      <c r="P21" s="129"/>
      <c r="Q21" s="168">
        <v>2793</v>
      </c>
      <c r="R21" s="110"/>
      <c r="S21" s="131">
        <v>98.44906591469862</v>
      </c>
      <c r="T21" s="110"/>
      <c r="U21" s="111">
        <v>74.93962972900455</v>
      </c>
      <c r="V21" s="169"/>
      <c r="W21" s="148">
        <v>37459</v>
      </c>
      <c r="X21" s="181"/>
      <c r="Y21" s="160"/>
      <c r="Z21" s="182">
        <v>100.34825470813576</v>
      </c>
      <c r="AA21" s="161"/>
    </row>
    <row r="22" spans="1:28" ht="19.5" customHeight="1">
      <c r="A22" s="49">
        <v>4</v>
      </c>
      <c r="B22" s="50" t="s">
        <v>28</v>
      </c>
      <c r="C22" s="150">
        <v>2808</v>
      </c>
      <c r="D22" s="151">
        <v>3344</v>
      </c>
      <c r="E22" s="140">
        <v>120.00000000000001</v>
      </c>
      <c r="F22" s="141">
        <v>112.97297297297297</v>
      </c>
      <c r="G22" s="142">
        <v>104.61997019374068</v>
      </c>
      <c r="H22" s="143">
        <v>95.1080773606371</v>
      </c>
      <c r="I22" s="144">
        <v>35426</v>
      </c>
      <c r="J22" s="145">
        <v>37573</v>
      </c>
      <c r="K22" s="146">
        <v>101.18245173083514</v>
      </c>
      <c r="L22" s="143">
        <v>95.66401873917914</v>
      </c>
      <c r="N22" s="49">
        <v>4</v>
      </c>
      <c r="O22" s="50" t="s">
        <v>28</v>
      </c>
      <c r="P22" s="150">
        <v>2333</v>
      </c>
      <c r="Q22" s="183">
        <v>2793</v>
      </c>
      <c r="R22" s="142">
        <v>102.9567519858782</v>
      </c>
      <c r="S22" s="141">
        <v>98.44906591469862</v>
      </c>
      <c r="T22" s="142">
        <v>82.09007741027445</v>
      </c>
      <c r="U22" s="143">
        <v>74.93962972900455</v>
      </c>
      <c r="V22" s="178">
        <v>34784</v>
      </c>
      <c r="W22" s="184">
        <v>37459</v>
      </c>
      <c r="X22" s="185">
        <v>3428</v>
      </c>
      <c r="Y22" s="142">
        <v>100.89630166787528</v>
      </c>
      <c r="Z22" s="186">
        <v>100.34825470813576</v>
      </c>
      <c r="AA22" s="143">
        <v>100.23391812865496</v>
      </c>
      <c r="AB22" s="1" t="s">
        <v>18</v>
      </c>
    </row>
    <row r="23" spans="1:27" s="36" customFormat="1" ht="19.5" customHeight="1">
      <c r="A23" s="41" t="s">
        <v>29</v>
      </c>
      <c r="B23" s="42" t="s">
        <v>30</v>
      </c>
      <c r="C23" s="129"/>
      <c r="D23" s="109">
        <v>340</v>
      </c>
      <c r="E23" s="130"/>
      <c r="F23" s="131">
        <v>70.10309278350516</v>
      </c>
      <c r="G23" s="110"/>
      <c r="H23" s="111">
        <v>72.1868365180467</v>
      </c>
      <c r="I23" s="147"/>
      <c r="J23" s="148">
        <v>6178</v>
      </c>
      <c r="K23" s="149"/>
      <c r="L23" s="111">
        <v>91.21511885427432</v>
      </c>
      <c r="N23" s="41" t="s">
        <v>29</v>
      </c>
      <c r="O23" s="42" t="s">
        <v>30</v>
      </c>
      <c r="P23" s="129"/>
      <c r="Q23" s="168">
        <v>278</v>
      </c>
      <c r="R23" s="110"/>
      <c r="S23" s="131">
        <v>81.04956268221574</v>
      </c>
      <c r="T23" s="110"/>
      <c r="U23" s="111">
        <v>76.79558011049724</v>
      </c>
      <c r="V23" s="169"/>
      <c r="W23" s="148">
        <v>6753</v>
      </c>
      <c r="X23" s="170"/>
      <c r="Y23" s="110"/>
      <c r="Z23" s="171">
        <v>93.67457344985435</v>
      </c>
      <c r="AA23" s="111"/>
    </row>
    <row r="24" spans="1:27" ht="19.5" customHeight="1">
      <c r="A24" s="49">
        <v>5</v>
      </c>
      <c r="B24" s="51" t="s">
        <v>31</v>
      </c>
      <c r="C24" s="52">
        <v>9344</v>
      </c>
      <c r="D24" s="48">
        <v>340</v>
      </c>
      <c r="E24" s="115">
        <v>68.6907299860325</v>
      </c>
      <c r="F24" s="152">
        <v>70.10309278350516</v>
      </c>
      <c r="G24" s="153">
        <v>80.42692373902564</v>
      </c>
      <c r="H24" s="116">
        <v>72.1868365180467</v>
      </c>
      <c r="I24" s="154">
        <v>166175</v>
      </c>
      <c r="J24" s="155">
        <v>6178</v>
      </c>
      <c r="K24" s="156">
        <v>98.16808053120347</v>
      </c>
      <c r="L24" s="116">
        <v>91.21511885427432</v>
      </c>
      <c r="N24" s="49">
        <v>5</v>
      </c>
      <c r="O24" s="51" t="s">
        <v>31</v>
      </c>
      <c r="P24" s="52">
        <v>7276</v>
      </c>
      <c r="Q24" s="177">
        <v>278</v>
      </c>
      <c r="R24" s="153">
        <v>92.40538481076963</v>
      </c>
      <c r="S24" s="152">
        <v>81.04956268221574</v>
      </c>
      <c r="T24" s="153">
        <v>91.54504277805736</v>
      </c>
      <c r="U24" s="116">
        <v>76.79558011049724</v>
      </c>
      <c r="V24" s="187">
        <v>163705</v>
      </c>
      <c r="W24" s="179">
        <v>6753</v>
      </c>
      <c r="X24" s="188">
        <v>45499</v>
      </c>
      <c r="Y24" s="153">
        <v>98.41471185870074</v>
      </c>
      <c r="Z24" s="189">
        <v>93.67457344985435</v>
      </c>
      <c r="AA24" s="116">
        <v>98.44006923409779</v>
      </c>
    </row>
    <row r="25" spans="1:27" s="36" customFormat="1" ht="19.5" customHeight="1">
      <c r="A25" s="39" t="s">
        <v>32</v>
      </c>
      <c r="B25" s="40" t="s">
        <v>33</v>
      </c>
      <c r="C25" s="157"/>
      <c r="D25" s="112">
        <v>6007</v>
      </c>
      <c r="E25" s="158"/>
      <c r="F25" s="159">
        <v>95.01739955710218</v>
      </c>
      <c r="G25" s="160"/>
      <c r="H25" s="161">
        <v>100.75478027507548</v>
      </c>
      <c r="I25" s="162"/>
      <c r="J25" s="163">
        <v>115576</v>
      </c>
      <c r="K25" s="164"/>
      <c r="L25" s="161">
        <v>109.09571455540872</v>
      </c>
      <c r="N25" s="39" t="s">
        <v>32</v>
      </c>
      <c r="O25" s="40" t="s">
        <v>33</v>
      </c>
      <c r="P25" s="157"/>
      <c r="Q25" s="190">
        <v>5942</v>
      </c>
      <c r="R25" s="160"/>
      <c r="S25" s="159">
        <v>91.26094301950545</v>
      </c>
      <c r="T25" s="160"/>
      <c r="U25" s="161">
        <v>80.65698384688476</v>
      </c>
      <c r="V25" s="191"/>
      <c r="W25" s="163">
        <v>117414</v>
      </c>
      <c r="X25" s="181"/>
      <c r="Y25" s="160"/>
      <c r="Z25" s="182">
        <v>105.50463661850333</v>
      </c>
      <c r="AA25" s="161"/>
    </row>
    <row r="26" spans="1:27" ht="19.5" customHeight="1">
      <c r="A26" s="43">
        <v>6</v>
      </c>
      <c r="B26" s="44" t="s">
        <v>34</v>
      </c>
      <c r="C26" s="45">
        <v>48089</v>
      </c>
      <c r="D26" s="46">
        <v>785</v>
      </c>
      <c r="E26" s="133">
        <v>85.54021843537657</v>
      </c>
      <c r="F26" s="134">
        <v>102.34680573663624</v>
      </c>
      <c r="G26" s="135">
        <v>97.06909428554127</v>
      </c>
      <c r="H26" s="136">
        <v>88.90147225368064</v>
      </c>
      <c r="I26" s="137">
        <v>733160</v>
      </c>
      <c r="J26" s="139">
        <v>12095</v>
      </c>
      <c r="K26" s="138">
        <v>80.86302719073885</v>
      </c>
      <c r="L26" s="136">
        <v>75.37234374026298</v>
      </c>
      <c r="N26" s="43">
        <v>6</v>
      </c>
      <c r="O26" s="44" t="s">
        <v>34</v>
      </c>
      <c r="P26" s="45">
        <v>44695</v>
      </c>
      <c r="Q26" s="172">
        <v>858</v>
      </c>
      <c r="R26" s="135">
        <v>88.18364769947124</v>
      </c>
      <c r="S26" s="134">
        <v>114.09574468085107</v>
      </c>
      <c r="T26" s="135">
        <v>70.82864523081312</v>
      </c>
      <c r="U26" s="136">
        <v>75.929203539823</v>
      </c>
      <c r="V26" s="173">
        <v>751063</v>
      </c>
      <c r="W26" s="174">
        <v>13711</v>
      </c>
      <c r="X26" s="176">
        <v>110744</v>
      </c>
      <c r="Y26" s="135">
        <v>82.13563162579914</v>
      </c>
      <c r="Z26" s="175">
        <v>78.3217182680224</v>
      </c>
      <c r="AA26" s="136">
        <v>80.8031870649525</v>
      </c>
    </row>
    <row r="27" spans="1:28" ht="19.5" customHeight="1">
      <c r="A27" s="43">
        <v>7</v>
      </c>
      <c r="B27" s="44" t="s">
        <v>35</v>
      </c>
      <c r="C27" s="45">
        <v>1089</v>
      </c>
      <c r="D27" s="46">
        <v>3502</v>
      </c>
      <c r="E27" s="133">
        <v>99.45205479452055</v>
      </c>
      <c r="F27" s="134">
        <v>99.48863636363636</v>
      </c>
      <c r="G27" s="135">
        <v>106.76470588235294</v>
      </c>
      <c r="H27" s="136">
        <v>101.9208381839348</v>
      </c>
      <c r="I27" s="137">
        <v>22945</v>
      </c>
      <c r="J27" s="139">
        <v>76019</v>
      </c>
      <c r="K27" s="138">
        <v>105.76657140223104</v>
      </c>
      <c r="L27" s="136">
        <v>113.6698715552432</v>
      </c>
      <c r="N27" s="43">
        <v>7</v>
      </c>
      <c r="O27" s="44" t="s">
        <v>35</v>
      </c>
      <c r="P27" s="45">
        <v>1056</v>
      </c>
      <c r="Q27" s="172">
        <v>3499</v>
      </c>
      <c r="R27" s="135">
        <v>99.90539262062441</v>
      </c>
      <c r="S27" s="134">
        <v>97.16745348514303</v>
      </c>
      <c r="T27" s="135">
        <v>71.78789938817131</v>
      </c>
      <c r="U27" s="136">
        <v>79.41443486155242</v>
      </c>
      <c r="V27" s="173">
        <v>23406</v>
      </c>
      <c r="W27" s="174">
        <v>76520</v>
      </c>
      <c r="X27" s="176">
        <v>1917</v>
      </c>
      <c r="Y27" s="135">
        <v>104.79516453995971</v>
      </c>
      <c r="Z27" s="175">
        <v>109.63221914982019</v>
      </c>
      <c r="AA27" s="136">
        <v>97.30964467005076</v>
      </c>
      <c r="AB27" s="1" t="s">
        <v>18</v>
      </c>
    </row>
    <row r="28" spans="1:27" ht="19.5" customHeight="1">
      <c r="A28" s="43">
        <v>8</v>
      </c>
      <c r="B28" s="44" t="s">
        <v>36</v>
      </c>
      <c r="C28" s="45">
        <v>637</v>
      </c>
      <c r="D28" s="46">
        <v>297</v>
      </c>
      <c r="E28" s="133">
        <v>49.72677595628415</v>
      </c>
      <c r="F28" s="134">
        <v>41.889985895627646</v>
      </c>
      <c r="G28" s="135">
        <v>50.15748031496063</v>
      </c>
      <c r="H28" s="136">
        <v>43.105950653120466</v>
      </c>
      <c r="I28" s="137">
        <v>15183</v>
      </c>
      <c r="J28" s="139">
        <v>7405</v>
      </c>
      <c r="K28" s="138">
        <v>110.5665598601806</v>
      </c>
      <c r="L28" s="136">
        <v>118.25295432769084</v>
      </c>
      <c r="N28" s="43">
        <v>8</v>
      </c>
      <c r="O28" s="44" t="s">
        <v>36</v>
      </c>
      <c r="P28" s="45">
        <v>854</v>
      </c>
      <c r="Q28" s="172">
        <v>391</v>
      </c>
      <c r="R28" s="135">
        <v>70.69536423841059</v>
      </c>
      <c r="S28" s="134">
        <v>73.49624060150376</v>
      </c>
      <c r="T28" s="135">
        <v>92.32432432432432</v>
      </c>
      <c r="U28" s="136">
        <v>89.47368421052632</v>
      </c>
      <c r="V28" s="173">
        <v>15953</v>
      </c>
      <c r="W28" s="174">
        <v>7736</v>
      </c>
      <c r="X28" s="176">
        <v>3196</v>
      </c>
      <c r="Y28" s="135">
        <v>107.5942537263101</v>
      </c>
      <c r="Z28" s="175">
        <v>116.05160516051606</v>
      </c>
      <c r="AA28" s="136">
        <v>79.97997997997997</v>
      </c>
    </row>
    <row r="29" spans="1:27" ht="19.5" customHeight="1">
      <c r="A29" s="43">
        <v>9</v>
      </c>
      <c r="B29" s="51" t="s">
        <v>37</v>
      </c>
      <c r="C29" s="52">
        <v>1475</v>
      </c>
      <c r="D29" s="48">
        <v>1423</v>
      </c>
      <c r="E29" s="115">
        <v>107.5072886297376</v>
      </c>
      <c r="F29" s="152">
        <v>107.31523378582202</v>
      </c>
      <c r="G29" s="153">
        <v>154.1274817136886</v>
      </c>
      <c r="H29" s="116">
        <v>149.16142557651992</v>
      </c>
      <c r="I29" s="154">
        <v>20142</v>
      </c>
      <c r="J29" s="155">
        <v>20057</v>
      </c>
      <c r="K29" s="156">
        <v>114.76923076923077</v>
      </c>
      <c r="L29" s="116">
        <v>119.71469499820938</v>
      </c>
      <c r="N29" s="43">
        <v>9</v>
      </c>
      <c r="O29" s="51" t="s">
        <v>37</v>
      </c>
      <c r="P29" s="52">
        <v>1217</v>
      </c>
      <c r="Q29" s="177">
        <v>1194</v>
      </c>
      <c r="R29" s="153">
        <v>76.34880803011292</v>
      </c>
      <c r="S29" s="152">
        <v>73.43173431734317</v>
      </c>
      <c r="T29" s="153">
        <v>81.84263618022865</v>
      </c>
      <c r="U29" s="116">
        <v>85.65279770444764</v>
      </c>
      <c r="V29" s="187">
        <v>19470</v>
      </c>
      <c r="W29" s="179">
        <v>19447</v>
      </c>
      <c r="X29" s="188">
        <v>2797</v>
      </c>
      <c r="Y29" s="153">
        <v>106.43415514131088</v>
      </c>
      <c r="Z29" s="189">
        <v>112.28708354985854</v>
      </c>
      <c r="AA29" s="116">
        <v>132.30842005676442</v>
      </c>
    </row>
    <row r="30" spans="1:27" s="36" customFormat="1" ht="19.5" customHeight="1">
      <c r="A30" s="41" t="s">
        <v>54</v>
      </c>
      <c r="B30" s="40" t="s">
        <v>38</v>
      </c>
      <c r="C30" s="157"/>
      <c r="D30" s="112">
        <v>234</v>
      </c>
      <c r="E30" s="158"/>
      <c r="F30" s="159">
        <v>77.48344370860927</v>
      </c>
      <c r="G30" s="160"/>
      <c r="H30" s="161">
        <v>39.32773109243697</v>
      </c>
      <c r="I30" s="162"/>
      <c r="J30" s="163">
        <v>6225</v>
      </c>
      <c r="K30" s="164"/>
      <c r="L30" s="161">
        <v>57.59089647515959</v>
      </c>
      <c r="M30" s="113"/>
      <c r="N30" s="41" t="s">
        <v>54</v>
      </c>
      <c r="O30" s="40" t="s">
        <v>38</v>
      </c>
      <c r="P30" s="157"/>
      <c r="Q30" s="190">
        <v>307</v>
      </c>
      <c r="R30" s="160"/>
      <c r="S30" s="159">
        <v>69.30022573363432</v>
      </c>
      <c r="T30" s="160"/>
      <c r="U30" s="161">
        <v>109.64285714285715</v>
      </c>
      <c r="V30" s="191"/>
      <c r="W30" s="163">
        <v>8869</v>
      </c>
      <c r="X30" s="192"/>
      <c r="Y30" s="160"/>
      <c r="Z30" s="182">
        <v>90.70362037226427</v>
      </c>
      <c r="AA30" s="161"/>
    </row>
    <row r="31" spans="1:27" ht="19.5" customHeight="1">
      <c r="A31" s="49">
        <v>10</v>
      </c>
      <c r="B31" s="51" t="s">
        <v>39</v>
      </c>
      <c r="C31" s="52">
        <v>1710</v>
      </c>
      <c r="D31" s="48">
        <v>234</v>
      </c>
      <c r="E31" s="115">
        <v>121.01910828025477</v>
      </c>
      <c r="F31" s="152">
        <v>77.48344370860927</v>
      </c>
      <c r="G31" s="153">
        <v>104.07790626902009</v>
      </c>
      <c r="H31" s="116">
        <v>39.32773109243697</v>
      </c>
      <c r="I31" s="154">
        <v>18131</v>
      </c>
      <c r="J31" s="155">
        <v>6225</v>
      </c>
      <c r="K31" s="156">
        <v>89.78409428543132</v>
      </c>
      <c r="L31" s="116">
        <v>57.59089647515959</v>
      </c>
      <c r="N31" s="49">
        <v>10</v>
      </c>
      <c r="O31" s="51" t="s">
        <v>39</v>
      </c>
      <c r="P31" s="52">
        <v>1844</v>
      </c>
      <c r="Q31" s="177">
        <v>307</v>
      </c>
      <c r="R31" s="153">
        <v>78.36804079898002</v>
      </c>
      <c r="S31" s="152">
        <v>69.30022573363432</v>
      </c>
      <c r="T31" s="153">
        <v>87.26928537624231</v>
      </c>
      <c r="U31" s="116">
        <v>109.64285714285715</v>
      </c>
      <c r="V31" s="187">
        <v>27673</v>
      </c>
      <c r="W31" s="179">
        <v>8869</v>
      </c>
      <c r="X31" s="188">
        <v>13005</v>
      </c>
      <c r="Y31" s="153">
        <v>97.1971479751326</v>
      </c>
      <c r="Z31" s="189">
        <v>90.70362037226427</v>
      </c>
      <c r="AA31" s="116">
        <v>84.95002939447383</v>
      </c>
    </row>
    <row r="32" spans="1:15" s="60" customFormat="1" ht="7.5" customHeight="1">
      <c r="A32" s="56"/>
      <c r="B32" s="57"/>
      <c r="N32" s="56"/>
      <c r="O32" s="57"/>
    </row>
    <row r="33" spans="1:27" s="60" customFormat="1" ht="12" customHeight="1">
      <c r="A33" s="63" t="s">
        <v>49</v>
      </c>
      <c r="B33" s="60" t="s">
        <v>55</v>
      </c>
      <c r="E33" s="64"/>
      <c r="F33" s="58"/>
      <c r="G33" s="58"/>
      <c r="H33" s="58"/>
      <c r="I33" s="59"/>
      <c r="J33" s="59"/>
      <c r="K33" s="58"/>
      <c r="L33" s="58"/>
      <c r="N33" s="63" t="s">
        <v>56</v>
      </c>
      <c r="O33" s="60" t="s">
        <v>55</v>
      </c>
      <c r="S33" s="61"/>
      <c r="T33" s="61"/>
      <c r="U33" s="61"/>
      <c r="V33" s="62"/>
      <c r="W33" s="62"/>
      <c r="X33" s="62"/>
      <c r="Y33" s="65"/>
      <c r="Z33" s="65"/>
      <c r="AA33" s="65"/>
    </row>
    <row r="34" spans="1:27" s="60" customFormat="1" ht="12" customHeight="1">
      <c r="A34" s="63"/>
      <c r="C34" s="64"/>
      <c r="D34" s="64"/>
      <c r="E34" s="64"/>
      <c r="F34" s="64"/>
      <c r="G34" s="64"/>
      <c r="H34" s="64"/>
      <c r="I34" s="64"/>
      <c r="J34" s="59"/>
      <c r="K34" s="58"/>
      <c r="L34" s="58"/>
      <c r="N34" s="63"/>
      <c r="W34" s="62"/>
      <c r="X34" s="62"/>
      <c r="Y34" s="65"/>
      <c r="Z34" s="65"/>
      <c r="AA34" s="65"/>
    </row>
    <row r="35" spans="1:27" s="60" customFormat="1" ht="12" customHeight="1">
      <c r="A35" s="63"/>
      <c r="C35" s="64"/>
      <c r="D35" s="64"/>
      <c r="E35" s="64"/>
      <c r="F35" s="64"/>
      <c r="G35" s="64"/>
      <c r="H35" s="58"/>
      <c r="I35" s="59"/>
      <c r="J35" s="59"/>
      <c r="K35" s="58"/>
      <c r="L35" s="58"/>
      <c r="N35" s="263"/>
      <c r="O35" s="263"/>
      <c r="P35" s="263"/>
      <c r="Q35" s="263"/>
      <c r="R35" s="263"/>
      <c r="S35" s="263"/>
      <c r="T35" s="263"/>
      <c r="U35" s="263"/>
      <c r="V35" s="62"/>
      <c r="W35" s="62"/>
      <c r="X35" s="62"/>
      <c r="Y35" s="65"/>
      <c r="Z35" s="65"/>
      <c r="AA35" s="65"/>
    </row>
    <row r="36" spans="2:27" ht="12" customHeight="1">
      <c r="B36" s="66"/>
      <c r="C36" s="67"/>
      <c r="D36" s="67"/>
      <c r="E36" s="67"/>
      <c r="F36" s="67"/>
      <c r="G36" s="67"/>
      <c r="H36" s="67"/>
      <c r="I36" s="253" t="s">
        <v>40</v>
      </c>
      <c r="J36" s="231"/>
      <c r="K36" s="231"/>
      <c r="L36" s="231"/>
      <c r="S36" s="29"/>
      <c r="T36" s="29"/>
      <c r="U36" s="29"/>
      <c r="V36" s="68"/>
      <c r="W36" s="68"/>
      <c r="X36" s="253" t="s">
        <v>40</v>
      </c>
      <c r="Y36" s="253"/>
      <c r="Z36" s="253"/>
      <c r="AA36" s="253"/>
    </row>
    <row r="37" spans="1:27" s="36" customFormat="1" ht="27.75" customHeight="1">
      <c r="A37" s="254" t="s">
        <v>53</v>
      </c>
      <c r="B37" s="255"/>
      <c r="C37" s="91"/>
      <c r="D37" s="54">
        <f>SUM(D38:D43)</f>
        <v>1081</v>
      </c>
      <c r="E37" s="93"/>
      <c r="F37" s="196">
        <v>95.91836734693878</v>
      </c>
      <c r="G37" s="93"/>
      <c r="H37" s="199">
        <v>97</v>
      </c>
      <c r="I37" s="80"/>
      <c r="J37" s="213" t="s">
        <v>62</v>
      </c>
      <c r="K37" s="69"/>
      <c r="L37" s="55" t="s">
        <v>65</v>
      </c>
      <c r="N37" s="254" t="s">
        <v>53</v>
      </c>
      <c r="O37" s="256"/>
      <c r="P37" s="91"/>
      <c r="Q37" s="202">
        <f>SUM(Q38:Q43)</f>
        <v>1127</v>
      </c>
      <c r="R37" s="93"/>
      <c r="S37" s="196">
        <v>97.74501300954033</v>
      </c>
      <c r="T37" s="93"/>
      <c r="U37" s="196">
        <v>108.5</v>
      </c>
      <c r="V37" s="93"/>
      <c r="W37" s="220" t="s">
        <v>68</v>
      </c>
      <c r="X37" s="118"/>
      <c r="Y37" s="80"/>
      <c r="Z37" s="225" t="s">
        <v>71</v>
      </c>
      <c r="AA37" s="92"/>
    </row>
    <row r="38" spans="1:27" ht="19.5" customHeight="1">
      <c r="A38" s="70" t="s">
        <v>41</v>
      </c>
      <c r="B38" s="71" t="s">
        <v>42</v>
      </c>
      <c r="C38" s="90">
        <v>178</v>
      </c>
      <c r="D38" s="101">
        <v>448</v>
      </c>
      <c r="E38" s="197">
        <v>66.66666666666667</v>
      </c>
      <c r="F38" s="198">
        <v>101.81818181818181</v>
      </c>
      <c r="G38" s="197">
        <v>104.70588235294117</v>
      </c>
      <c r="H38" s="96">
        <v>111.44278606965176</v>
      </c>
      <c r="I38" s="75">
        <v>2568</v>
      </c>
      <c r="J38" s="214">
        <v>4889</v>
      </c>
      <c r="K38" s="215">
        <v>103.84148807116861</v>
      </c>
      <c r="L38" s="216">
        <v>106.77003712601005</v>
      </c>
      <c r="N38" s="70" t="s">
        <v>41</v>
      </c>
      <c r="O38" s="71" t="s">
        <v>43</v>
      </c>
      <c r="P38" s="84">
        <v>190</v>
      </c>
      <c r="Q38" s="85">
        <v>477</v>
      </c>
      <c r="R38" s="117">
        <v>75.6972111553785</v>
      </c>
      <c r="S38" s="104">
        <v>101.27388535031847</v>
      </c>
      <c r="T38" s="117">
        <v>130.13698630136986</v>
      </c>
      <c r="U38" s="104">
        <v>139.47368421052633</v>
      </c>
      <c r="V38" s="72">
        <v>2801</v>
      </c>
      <c r="W38" s="221">
        <v>5992</v>
      </c>
      <c r="X38" s="94">
        <v>910</v>
      </c>
      <c r="Y38" s="200">
        <v>110.71146245059288</v>
      </c>
      <c r="Z38" s="117">
        <v>118.78715814506539</v>
      </c>
      <c r="AA38" s="193">
        <v>98.37837837837837</v>
      </c>
    </row>
    <row r="39" spans="1:27" ht="19.5" customHeight="1">
      <c r="A39" s="73" t="s">
        <v>41</v>
      </c>
      <c r="B39" s="74" t="s">
        <v>44</v>
      </c>
      <c r="C39" s="83">
        <v>108</v>
      </c>
      <c r="D39" s="102">
        <v>37</v>
      </c>
      <c r="E39" s="107">
        <v>161.19402985074626</v>
      </c>
      <c r="F39" s="99">
        <v>217.6470588235294</v>
      </c>
      <c r="G39" s="107">
        <v>189.47368421052633</v>
      </c>
      <c r="H39" s="97">
        <v>174.8</v>
      </c>
      <c r="I39" s="45">
        <v>2792</v>
      </c>
      <c r="J39" s="217">
        <v>844</v>
      </c>
      <c r="K39" s="133">
        <v>106.646294881589</v>
      </c>
      <c r="L39" s="136">
        <v>108.4</v>
      </c>
      <c r="N39" s="73" t="s">
        <v>41</v>
      </c>
      <c r="O39" s="74" t="s">
        <v>44</v>
      </c>
      <c r="P39" s="83">
        <v>164</v>
      </c>
      <c r="Q39" s="82">
        <v>53</v>
      </c>
      <c r="R39" s="107">
        <v>443.2432432432432</v>
      </c>
      <c r="S39" s="99">
        <v>441.6666666666667</v>
      </c>
      <c r="T39" s="107">
        <v>99.3939393939394</v>
      </c>
      <c r="U39" s="99">
        <v>95.5</v>
      </c>
      <c r="V39" s="47">
        <v>2435</v>
      </c>
      <c r="W39" s="222">
        <v>791</v>
      </c>
      <c r="X39" s="87">
        <v>545</v>
      </c>
      <c r="Y39" s="106">
        <v>87.87441356910863</v>
      </c>
      <c r="Z39" s="107">
        <v>89.5</v>
      </c>
      <c r="AA39" s="194">
        <v>285.34031413612564</v>
      </c>
    </row>
    <row r="40" spans="1:27" ht="19.5" customHeight="1">
      <c r="A40" s="76" t="s">
        <v>41</v>
      </c>
      <c r="B40" s="44" t="s">
        <v>45</v>
      </c>
      <c r="C40" s="83">
        <v>33</v>
      </c>
      <c r="D40" s="102">
        <v>14</v>
      </c>
      <c r="E40" s="107">
        <v>42.857142857142854</v>
      </c>
      <c r="F40" s="99">
        <v>41.17647058823529</v>
      </c>
      <c r="G40" s="107">
        <v>100</v>
      </c>
      <c r="H40" s="97">
        <v>93.1</v>
      </c>
      <c r="I40" s="45">
        <v>1043</v>
      </c>
      <c r="J40" s="217">
        <v>421</v>
      </c>
      <c r="K40" s="133">
        <v>64.42248301420629</v>
      </c>
      <c r="L40" s="136">
        <v>57.1</v>
      </c>
      <c r="N40" s="76" t="s">
        <v>41</v>
      </c>
      <c r="O40" s="44" t="s">
        <v>45</v>
      </c>
      <c r="P40" s="83">
        <v>99</v>
      </c>
      <c r="Q40" s="82">
        <v>48</v>
      </c>
      <c r="R40" s="107">
        <v>260.5263157894737</v>
      </c>
      <c r="S40" s="99">
        <v>266.6666666666667</v>
      </c>
      <c r="T40" s="107">
        <v>102.0618556701031</v>
      </c>
      <c r="U40" s="99">
        <v>101.5</v>
      </c>
      <c r="V40" s="47">
        <v>1123</v>
      </c>
      <c r="W40" s="222">
        <v>526</v>
      </c>
      <c r="X40" s="87">
        <v>364</v>
      </c>
      <c r="Y40" s="106">
        <v>83.12361213915618</v>
      </c>
      <c r="Z40" s="107">
        <v>82.7</v>
      </c>
      <c r="AA40" s="194">
        <v>81.98198198198197</v>
      </c>
    </row>
    <row r="41" spans="1:27" ht="19.5" customHeight="1">
      <c r="A41" s="76" t="s">
        <v>41</v>
      </c>
      <c r="B41" s="44" t="s">
        <v>46</v>
      </c>
      <c r="C41" s="45">
        <v>835</v>
      </c>
      <c r="D41" s="102">
        <v>76</v>
      </c>
      <c r="E41" s="107">
        <v>81.70254403131115</v>
      </c>
      <c r="F41" s="99">
        <v>87.35632183908046</v>
      </c>
      <c r="G41" s="107">
        <v>64.47876447876449</v>
      </c>
      <c r="H41" s="97">
        <v>60.7</v>
      </c>
      <c r="I41" s="45">
        <v>21819</v>
      </c>
      <c r="J41" s="218">
        <v>1618</v>
      </c>
      <c r="K41" s="133">
        <v>102.01037916686148</v>
      </c>
      <c r="L41" s="136">
        <v>105.5</v>
      </c>
      <c r="N41" s="76" t="s">
        <v>41</v>
      </c>
      <c r="O41" s="44" t="s">
        <v>46</v>
      </c>
      <c r="P41" s="45">
        <v>880</v>
      </c>
      <c r="Q41" s="82">
        <v>86</v>
      </c>
      <c r="R41" s="107">
        <v>73.45575959933221</v>
      </c>
      <c r="S41" s="99">
        <v>81.9047619047619</v>
      </c>
      <c r="T41" s="107">
        <v>82.16619981325863</v>
      </c>
      <c r="U41" s="99">
        <v>94.6</v>
      </c>
      <c r="V41" s="47">
        <v>22274</v>
      </c>
      <c r="W41" s="223">
        <v>1669</v>
      </c>
      <c r="X41" s="88">
        <v>1376</v>
      </c>
      <c r="Y41" s="106">
        <v>105.00164993164569</v>
      </c>
      <c r="Z41" s="107">
        <v>106.8</v>
      </c>
      <c r="AA41" s="194">
        <v>76.61469933184856</v>
      </c>
    </row>
    <row r="42" spans="1:27" ht="19.5" customHeight="1">
      <c r="A42" s="76" t="s">
        <v>41</v>
      </c>
      <c r="B42" s="44" t="s">
        <v>47</v>
      </c>
      <c r="C42" s="211">
        <v>637</v>
      </c>
      <c r="D42" s="102">
        <v>134</v>
      </c>
      <c r="E42" s="107">
        <v>79.625</v>
      </c>
      <c r="F42" s="99">
        <v>77.90697674418605</v>
      </c>
      <c r="G42" s="107">
        <v>67.76595744680851</v>
      </c>
      <c r="H42" s="97">
        <v>68.8</v>
      </c>
      <c r="I42" s="45">
        <v>15596</v>
      </c>
      <c r="J42" s="218">
        <v>3119</v>
      </c>
      <c r="K42" s="133">
        <v>126.92057291666667</v>
      </c>
      <c r="L42" s="136">
        <v>125.9</v>
      </c>
      <c r="N42" s="76" t="s">
        <v>41</v>
      </c>
      <c r="O42" s="44" t="s">
        <v>47</v>
      </c>
      <c r="P42" s="211">
        <v>652</v>
      </c>
      <c r="Q42" s="82">
        <v>135</v>
      </c>
      <c r="R42" s="107">
        <v>104.32</v>
      </c>
      <c r="S42" s="99">
        <v>107.14285714285714</v>
      </c>
      <c r="T42" s="107">
        <v>72.5250278086763</v>
      </c>
      <c r="U42" s="99">
        <v>74.3</v>
      </c>
      <c r="V42" s="47">
        <v>15093</v>
      </c>
      <c r="W42" s="223">
        <v>2998</v>
      </c>
      <c r="X42" s="88">
        <v>1965</v>
      </c>
      <c r="Y42" s="106">
        <v>108.25563046908623</v>
      </c>
      <c r="Z42" s="107">
        <v>108.64249410417942</v>
      </c>
      <c r="AA42" s="194">
        <v>143.32603938730853</v>
      </c>
    </row>
    <row r="43" spans="1:27" ht="19.5" customHeight="1">
      <c r="A43" s="77" t="s">
        <v>41</v>
      </c>
      <c r="B43" s="51" t="s">
        <v>48</v>
      </c>
      <c r="C43" s="212">
        <v>1179</v>
      </c>
      <c r="D43" s="103">
        <v>372</v>
      </c>
      <c r="E43" s="108">
        <v>87.65799256505576</v>
      </c>
      <c r="F43" s="100">
        <v>98.6737400530504</v>
      </c>
      <c r="G43" s="108">
        <v>98</v>
      </c>
      <c r="H43" s="98">
        <v>103.9</v>
      </c>
      <c r="I43" s="52">
        <v>15332</v>
      </c>
      <c r="J43" s="219" t="s">
        <v>63</v>
      </c>
      <c r="K43" s="115">
        <v>98.5</v>
      </c>
      <c r="L43" s="116" t="s">
        <v>64</v>
      </c>
      <c r="N43" s="77" t="s">
        <v>41</v>
      </c>
      <c r="O43" s="51" t="s">
        <v>48</v>
      </c>
      <c r="P43" s="212">
        <v>1013</v>
      </c>
      <c r="Q43" s="86">
        <v>328</v>
      </c>
      <c r="R43" s="108">
        <v>70.05532503457815</v>
      </c>
      <c r="S43" s="100">
        <v>77.90973871733966</v>
      </c>
      <c r="T43" s="108">
        <v>86.9</v>
      </c>
      <c r="U43" s="100">
        <v>101.2</v>
      </c>
      <c r="V43" s="53">
        <v>15299</v>
      </c>
      <c r="W43" s="224" t="s">
        <v>69</v>
      </c>
      <c r="X43" s="89">
        <v>2480</v>
      </c>
      <c r="Y43" s="201">
        <v>98.9</v>
      </c>
      <c r="Z43" s="115" t="s">
        <v>70</v>
      </c>
      <c r="AA43" s="195">
        <v>102.4</v>
      </c>
    </row>
    <row r="44" spans="1:27" ht="7.5" customHeight="1">
      <c r="A44" s="28"/>
      <c r="B44" s="29"/>
      <c r="C44" s="68"/>
      <c r="D44" s="29"/>
      <c r="E44" s="29"/>
      <c r="F44" s="29"/>
      <c r="G44" s="29"/>
      <c r="H44" s="29"/>
      <c r="I44" s="68"/>
      <c r="J44" s="68"/>
      <c r="K44" s="29"/>
      <c r="L44" s="29"/>
      <c r="N44" s="28"/>
      <c r="O44" s="29"/>
      <c r="P44" s="68"/>
      <c r="Q44" s="29"/>
      <c r="R44" s="29"/>
      <c r="S44" s="29"/>
      <c r="T44" s="29"/>
      <c r="U44" s="29"/>
      <c r="V44" s="68"/>
      <c r="W44" s="68"/>
      <c r="X44" s="68"/>
      <c r="Y44" s="29"/>
      <c r="Z44" s="29"/>
      <c r="AA44" s="29"/>
    </row>
    <row r="45" spans="1:15" s="60" customFormat="1" ht="12.75" customHeight="1">
      <c r="A45" s="63" t="s">
        <v>49</v>
      </c>
      <c r="B45" s="60" t="s">
        <v>52</v>
      </c>
      <c r="N45" s="63" t="s">
        <v>49</v>
      </c>
      <c r="O45" s="60" t="s">
        <v>52</v>
      </c>
    </row>
    <row r="46" spans="2:26" s="78" customFormat="1" ht="12.75" customHeight="1">
      <c r="B46" s="60" t="s">
        <v>57</v>
      </c>
      <c r="C46" s="60"/>
      <c r="D46" s="60"/>
      <c r="E46" s="60"/>
      <c r="F46" s="60"/>
      <c r="G46" s="60"/>
      <c r="H46" s="79"/>
      <c r="I46" s="79"/>
      <c r="J46" s="79"/>
      <c r="K46" s="79"/>
      <c r="L46" s="79"/>
      <c r="O46" s="60" t="s">
        <v>57</v>
      </c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2:26" s="78" customFormat="1" ht="12.75" customHeight="1">
      <c r="B47" s="60" t="s">
        <v>58</v>
      </c>
      <c r="C47" s="60"/>
      <c r="D47" s="60"/>
      <c r="E47" s="60"/>
      <c r="F47" s="60"/>
      <c r="G47" s="60"/>
      <c r="H47" s="79"/>
      <c r="I47" s="79"/>
      <c r="J47" s="79"/>
      <c r="K47" s="79"/>
      <c r="L47" s="79"/>
      <c r="O47" s="60" t="s">
        <v>58</v>
      </c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</row>
    <row r="48" spans="1:15" s="60" customFormat="1" ht="12.75" customHeight="1">
      <c r="A48" s="63"/>
      <c r="B48" s="60" t="s">
        <v>50</v>
      </c>
      <c r="N48" s="63" t="s">
        <v>51</v>
      </c>
      <c r="O48" s="60" t="s">
        <v>74</v>
      </c>
    </row>
    <row r="49" spans="1:23" s="60" customFormat="1" ht="12" customHeight="1">
      <c r="A49" s="63"/>
      <c r="B49" s="60" t="s">
        <v>74</v>
      </c>
      <c r="D49" s="209"/>
      <c r="J49" s="210"/>
      <c r="N49" s="63"/>
      <c r="W49" s="210"/>
    </row>
    <row r="50" spans="4:14" ht="12" customHeight="1">
      <c r="D50" s="105"/>
      <c r="J50" s="81"/>
      <c r="N50" s="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sheetProtection/>
  <mergeCells count="42"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N35:U35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N6:O9"/>
    <mergeCell ref="P6:Q6"/>
    <mergeCell ref="R6:S6"/>
    <mergeCell ref="T6:U6"/>
    <mergeCell ref="V6:W6"/>
    <mergeCell ref="X6:X7"/>
    <mergeCell ref="A4:L4"/>
    <mergeCell ref="N4:AA4"/>
    <mergeCell ref="I5:L5"/>
    <mergeCell ref="W5:AA5"/>
    <mergeCell ref="A6:B9"/>
    <mergeCell ref="C6:D6"/>
    <mergeCell ref="E6:F6"/>
    <mergeCell ref="G6:H6"/>
    <mergeCell ref="I6:J6"/>
    <mergeCell ref="K6:L6"/>
    <mergeCell ref="A1:L1"/>
    <mergeCell ref="N1:AA1"/>
    <mergeCell ref="A2:L2"/>
    <mergeCell ref="N2:AA2"/>
    <mergeCell ref="A3:B3"/>
    <mergeCell ref="N3:O3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jamma008</cp:lastModifiedBy>
  <cp:lastPrinted>2013-03-05T06:14:17Z</cp:lastPrinted>
  <dcterms:created xsi:type="dcterms:W3CDTF">2005-03-28T06:06:43Z</dcterms:created>
  <dcterms:modified xsi:type="dcterms:W3CDTF">2013-03-05T06:15:55Z</dcterms:modified>
  <cp:category/>
  <cp:version/>
  <cp:contentType/>
  <cp:contentStatus/>
</cp:coreProperties>
</file>