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830" windowHeight="6360" activeTab="0"/>
  </bookViews>
  <sheets>
    <sheet name="動態統計" sheetId="1" r:id="rId1"/>
  </sheets>
  <definedNames>
    <definedName name="_xlnm.Print_Area" localSheetId="0">'動態統計'!$A$1:$AA$56</definedName>
  </definedNames>
  <calcPr fullCalcOnLoad="1"/>
</workbook>
</file>

<file path=xl/sharedStrings.xml><?xml version="1.0" encoding="utf-8"?>
<sst xmlns="http://schemas.openxmlformats.org/spreadsheetml/2006/main" count="181" uniqueCount="81">
  <si>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</si>
  <si>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</si>
  <si>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</si>
  <si>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</si>
  <si>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</si>
  <si>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</si>
  <si>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</si>
  <si>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</si>
  <si>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</si>
  <si>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</si>
  <si>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</si>
  <si>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</si>
  <si>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</si>
  <si>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</si>
  <si>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</si>
  <si>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</si>
  <si>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</si>
  <si>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</si>
  <si>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</si>
  <si>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</si>
  <si>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</si>
  <si>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</si>
  <si>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</si>
  <si>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</si>
  <si>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</si>
  <si>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</si>
  <si>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</si>
  <si>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</si>
  <si>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</si>
  <si>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</si>
  <si>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</si>
  <si>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</si>
  <si>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</si>
  <si>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</si>
  <si>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</si>
  <si>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</si>
  <si>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</si>
  <si>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</si>
  <si>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</si>
  <si>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</si>
  <si>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</si>
  <si>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</si>
  <si>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</si>
  <si>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</si>
  <si>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</si>
  <si>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</si>
  <si>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</si>
  <si>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</si>
  <si>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</si>
  <si>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</si>
  <si>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</si>
  <si>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</si>
  <si>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</si>
  <si>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</si>
  <si>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</si>
  <si>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</si>
  <si>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</si>
  <si>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</si>
  <si>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</si>
  <si>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</si>
  <si>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</si>
  <si>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</si>
  <si>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☆走行式防除機にはスピードスプレヤーも含まれます。</t>
  </si>
  <si>
    <t>走行式防除機にはスピードスプレヤーも含まれます。</t>
  </si>
  <si>
    <t>（平成 　２５　年 　１　～　４　月分）</t>
  </si>
  <si>
    <t>４　月分</t>
  </si>
  <si>
    <t>１ ～ ４月分累計</t>
  </si>
  <si>
    <t>コイン精米機</t>
  </si>
  <si>
    <t>総合計は、生産動態統計と☆印の７機種を合計</t>
  </si>
  <si>
    <t>7機種合計</t>
  </si>
  <si>
    <t>【お知らせ】</t>
  </si>
  <si>
    <t>平成25年1月分から 「コイン精米機」を追加しました。</t>
  </si>
  <si>
    <t>r408</t>
  </si>
  <si>
    <t>r575</t>
  </si>
  <si>
    <t>r1,415</t>
  </si>
  <si>
    <t>r6,441</t>
  </si>
  <si>
    <t>r157,230</t>
  </si>
  <si>
    <t>r101.0</t>
  </si>
  <si>
    <t>r84.3</t>
  </si>
  <si>
    <t>r84.1</t>
  </si>
  <si>
    <t>ｒは訂正値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</si>
</sst>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明朝B"/>
      <family val="1"/>
    </font>
    <font>
      <sz val="11"/>
      <color indexed="9"/>
      <name val="HG明朝B"/>
      <family val="1"/>
    </font>
    <font>
      <b/>
      <sz val="18"/>
      <color indexed="56"/>
      <name val="HGｺﾞｼｯｸM"/>
      <family val="3"/>
    </font>
    <font>
      <b/>
      <sz val="11"/>
      <color indexed="9"/>
      <name val="HG明朝B"/>
      <family val="1"/>
    </font>
    <font>
      <sz val="11"/>
      <color indexed="60"/>
      <name val="HG明朝B"/>
      <family val="1"/>
    </font>
    <font>
      <sz val="11"/>
      <color indexed="52"/>
      <name val="HG明朝B"/>
      <family val="1"/>
    </font>
    <font>
      <sz val="11"/>
      <color indexed="20"/>
      <name val="HG明朝B"/>
      <family val="1"/>
    </font>
    <font>
      <b/>
      <sz val="11"/>
      <color indexed="52"/>
      <name val="HG明朝B"/>
      <family val="1"/>
    </font>
    <font>
      <sz val="11"/>
      <color indexed="10"/>
      <name val="HG明朝B"/>
      <family val="1"/>
    </font>
    <font>
      <b/>
      <sz val="15"/>
      <color indexed="56"/>
      <name val="HG明朝B"/>
      <family val="1"/>
    </font>
    <font>
      <b/>
      <sz val="13"/>
      <color indexed="56"/>
      <name val="HG明朝B"/>
      <family val="1"/>
    </font>
    <font>
      <b/>
      <sz val="11"/>
      <color indexed="56"/>
      <name val="HG明朝B"/>
      <family val="1"/>
    </font>
    <font>
      <b/>
      <sz val="11"/>
      <color indexed="8"/>
      <name val="HG明朝B"/>
      <family val="1"/>
    </font>
    <font>
      <b/>
      <sz val="11"/>
      <color indexed="63"/>
      <name val="HG明朝B"/>
      <family val="1"/>
    </font>
    <font>
      <i/>
      <sz val="11"/>
      <color indexed="23"/>
      <name val="HG明朝B"/>
      <family val="1"/>
    </font>
    <font>
      <sz val="11"/>
      <color indexed="62"/>
      <name val="HG明朝B"/>
      <family val="1"/>
    </font>
    <font>
      <sz val="11"/>
      <color indexed="17"/>
      <name val="HG明朝B"/>
      <family val="1"/>
    </font>
    <font>
      <sz val="11"/>
      <color theme="1"/>
      <name val="Cambria"/>
      <family val="1"/>
    </font>
    <font>
      <sz val="11"/>
      <color theme="0"/>
      <name val="Cambria"/>
      <family val="1"/>
    </font>
    <font>
      <b/>
      <sz val="18"/>
      <color theme="3"/>
      <name val="Calibri"/>
      <family val="3"/>
    </font>
    <font>
      <b/>
      <sz val="11"/>
      <color theme="0"/>
      <name val="Cambria"/>
      <family val="1"/>
    </font>
    <font>
      <sz val="11"/>
      <color rgb="FF9C6500"/>
      <name val="Cambria"/>
      <family val="1"/>
    </font>
    <font>
      <sz val="11"/>
      <color rgb="FFFA7D00"/>
      <name val="Cambria"/>
      <family val="1"/>
    </font>
    <font>
      <sz val="11"/>
      <color rgb="FF9C0006"/>
      <name val="Cambria"/>
      <family val="1"/>
    </font>
    <font>
      <b/>
      <sz val="11"/>
      <color rgb="FFFA7D00"/>
      <name val="Cambria"/>
      <family val="1"/>
    </font>
    <font>
      <sz val="11"/>
      <color rgb="FFFF0000"/>
      <name val="Cambria"/>
      <family val="1"/>
    </font>
    <font>
      <b/>
      <sz val="15"/>
      <color theme="3"/>
      <name val="Cambria"/>
      <family val="1"/>
    </font>
    <font>
      <b/>
      <sz val="13"/>
      <color theme="3"/>
      <name val="Cambria"/>
      <family val="1"/>
    </font>
    <font>
      <b/>
      <sz val="11"/>
      <color theme="3"/>
      <name val="Cambria"/>
      <family val="1"/>
    </font>
    <font>
      <b/>
      <sz val="11"/>
      <color theme="1"/>
      <name val="Cambria"/>
      <family val="1"/>
    </font>
    <font>
      <b/>
      <sz val="11"/>
      <color rgb="FF3F3F3F"/>
      <name val="Cambria"/>
      <family val="1"/>
    </font>
    <font>
      <i/>
      <sz val="11"/>
      <color rgb="FF7F7F7F"/>
      <name val="Cambria"/>
      <family val="1"/>
    </font>
    <font>
      <sz val="11"/>
      <color rgb="FF3F3F76"/>
      <name val="Cambria"/>
      <family val="1"/>
    </font>
    <font>
      <sz val="11"/>
      <color rgb="FF0061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1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4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4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8" xfId="0" applyNumberFormat="1" applyFont="1" applyFill="1" applyBorder="1" applyAlignment="1">
      <alignment horizontal="right" vertical="center"/>
    </xf>
    <xf numFmtId="3" fontId="10" fillId="34" borderId="4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2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3" fontId="10" fillId="34" borderId="50" xfId="0" applyNumberFormat="1" applyFont="1" applyFill="1" applyBorder="1" applyAlignment="1">
      <alignment vertical="center"/>
    </xf>
    <xf numFmtId="3" fontId="10" fillId="34" borderId="41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177" fontId="10" fillId="0" borderId="5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4" borderId="55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3" fontId="10" fillId="34" borderId="57" xfId="0" applyNumberFormat="1" applyFont="1" applyFill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177" fontId="10" fillId="0" borderId="64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distributed" vertical="center"/>
    </xf>
    <xf numFmtId="3" fontId="11" fillId="0" borderId="41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57" xfId="0" applyNumberFormat="1" applyFont="1" applyFill="1" applyBorder="1" applyAlignment="1">
      <alignment vertical="center"/>
    </xf>
    <xf numFmtId="177" fontId="11" fillId="0" borderId="58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vertical="center"/>
    </xf>
    <xf numFmtId="189" fontId="11" fillId="0" borderId="46" xfId="0" applyNumberFormat="1" applyFont="1" applyBorder="1" applyAlignment="1">
      <alignment vertical="center"/>
    </xf>
    <xf numFmtId="189" fontId="11" fillId="0" borderId="42" xfId="0" applyNumberFormat="1" applyFont="1" applyBorder="1" applyAlignment="1">
      <alignment horizontal="right" vertical="center"/>
    </xf>
    <xf numFmtId="189" fontId="11" fillId="0" borderId="42" xfId="0" applyNumberFormat="1" applyFont="1" applyBorder="1" applyAlignment="1">
      <alignment vertical="center"/>
    </xf>
    <xf numFmtId="189" fontId="11" fillId="0" borderId="50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6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40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1" fillId="0" borderId="68" xfId="49" applyFont="1" applyBorder="1" applyAlignment="1">
      <alignment vertical="center"/>
    </xf>
    <xf numFmtId="38" fontId="11" fillId="0" borderId="42" xfId="49" applyFont="1" applyBorder="1" applyAlignment="1">
      <alignment horizontal="right" vertical="center"/>
    </xf>
    <xf numFmtId="38" fontId="11" fillId="0" borderId="69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40" xfId="49" applyNumberFormat="1" applyFont="1" applyBorder="1" applyAlignment="1">
      <alignment vertical="center"/>
    </xf>
    <xf numFmtId="181" fontId="11" fillId="0" borderId="46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2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6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1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2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6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N1" s="250" t="s">
        <v>1</v>
      </c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s="5" customFormat="1" ht="18.75" customHeight="1">
      <c r="A2" s="251" t="s">
        <v>64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N2" s="251" t="str">
        <f>A2</f>
        <v>（平成 　２５　年 　１　～　４　月分）</v>
      </c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</row>
    <row r="3" spans="1:27" s="5" customFormat="1" ht="18.75" customHeight="1">
      <c r="A3" s="252"/>
      <c r="B3" s="252"/>
      <c r="C3" s="6"/>
      <c r="D3" s="6"/>
      <c r="E3" s="6"/>
      <c r="F3" s="6"/>
      <c r="G3" s="6"/>
      <c r="H3" s="6"/>
      <c r="I3" s="6"/>
      <c r="J3" s="6"/>
      <c r="K3" s="6"/>
      <c r="L3" s="6"/>
      <c r="N3" s="253"/>
      <c r="O3" s="25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9:27" ht="15.75" customHeight="1">
      <c r="I5" s="255" t="s">
        <v>2</v>
      </c>
      <c r="J5" s="255"/>
      <c r="K5" s="255"/>
      <c r="L5" s="255"/>
      <c r="W5" s="255" t="s">
        <v>3</v>
      </c>
      <c r="X5" s="255"/>
      <c r="Y5" s="255"/>
      <c r="Z5" s="255"/>
      <c r="AA5" s="255"/>
    </row>
    <row r="6" spans="1:27" ht="19.5" customHeight="1">
      <c r="A6" s="256" t="s">
        <v>4</v>
      </c>
      <c r="B6" s="257"/>
      <c r="C6" s="262" t="s">
        <v>65</v>
      </c>
      <c r="D6" s="263"/>
      <c r="E6" s="264" t="s">
        <v>5</v>
      </c>
      <c r="F6" s="265"/>
      <c r="G6" s="264" t="s">
        <v>6</v>
      </c>
      <c r="H6" s="265"/>
      <c r="I6" s="262" t="s">
        <v>66</v>
      </c>
      <c r="J6" s="263"/>
      <c r="K6" s="264" t="s">
        <v>7</v>
      </c>
      <c r="L6" s="265"/>
      <c r="N6" s="256" t="s">
        <v>4</v>
      </c>
      <c r="O6" s="257"/>
      <c r="P6" s="262" t="str">
        <f>C6</f>
        <v>４　月分</v>
      </c>
      <c r="Q6" s="263"/>
      <c r="R6" s="264" t="s">
        <v>5</v>
      </c>
      <c r="S6" s="265"/>
      <c r="T6" s="264" t="s">
        <v>6</v>
      </c>
      <c r="U6" s="265"/>
      <c r="V6" s="262" t="str">
        <f>I6</f>
        <v>１ ～ ４月分累計</v>
      </c>
      <c r="W6" s="263"/>
      <c r="X6" s="266" t="s">
        <v>8</v>
      </c>
      <c r="Y6" s="264" t="s">
        <v>7</v>
      </c>
      <c r="Z6" s="268"/>
      <c r="AA6" s="265"/>
    </row>
    <row r="7" spans="1:27" ht="19.5" customHeight="1">
      <c r="A7" s="258"/>
      <c r="B7" s="259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58"/>
      <c r="O7" s="259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6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58"/>
      <c r="B8" s="259"/>
      <c r="C8" s="13"/>
      <c r="D8" s="269">
        <f>SUM(D12,D41)</f>
        <v>42649</v>
      </c>
      <c r="E8" s="14"/>
      <c r="F8" s="271">
        <v>101.2</v>
      </c>
      <c r="G8" s="16"/>
      <c r="H8" s="273">
        <v>108.9</v>
      </c>
      <c r="I8" s="18"/>
      <c r="J8" s="275">
        <f>J12+J41</f>
        <v>153261</v>
      </c>
      <c r="K8" s="16"/>
      <c r="L8" s="273">
        <v>102.5</v>
      </c>
      <c r="N8" s="258"/>
      <c r="O8" s="259"/>
      <c r="P8" s="13"/>
      <c r="Q8" s="277">
        <f>SUM(Q12,Q41)</f>
        <v>38955</v>
      </c>
      <c r="R8" s="14"/>
      <c r="S8" s="271">
        <v>67.8</v>
      </c>
      <c r="T8" s="16"/>
      <c r="U8" s="271">
        <v>107.6</v>
      </c>
      <c r="V8" s="18"/>
      <c r="W8" s="269" t="s">
        <v>76</v>
      </c>
      <c r="X8" s="20"/>
      <c r="Y8" s="16"/>
      <c r="Z8" s="279">
        <v>102.8</v>
      </c>
      <c r="AA8" s="17"/>
    </row>
    <row r="9" spans="1:27" s="19" customFormat="1" ht="19.5" customHeight="1">
      <c r="A9" s="260"/>
      <c r="B9" s="261"/>
      <c r="C9" s="21"/>
      <c r="D9" s="270"/>
      <c r="E9" s="22"/>
      <c r="F9" s="272"/>
      <c r="G9" s="23"/>
      <c r="H9" s="274"/>
      <c r="I9" s="24"/>
      <c r="J9" s="276"/>
      <c r="K9" s="23"/>
      <c r="L9" s="274"/>
      <c r="M9" s="25"/>
      <c r="N9" s="260"/>
      <c r="O9" s="261"/>
      <c r="P9" s="21"/>
      <c r="Q9" s="278"/>
      <c r="R9" s="23"/>
      <c r="S9" s="272"/>
      <c r="T9" s="23"/>
      <c r="U9" s="272"/>
      <c r="V9" s="24"/>
      <c r="W9" s="270"/>
      <c r="X9" s="26"/>
      <c r="Y9" s="23"/>
      <c r="Z9" s="280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1" t="s">
        <v>12</v>
      </c>
      <c r="J11" s="281"/>
      <c r="K11" s="255"/>
      <c r="L11" s="25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1" t="s">
        <v>13</v>
      </c>
      <c r="Y11" s="281"/>
      <c r="Z11" s="281"/>
      <c r="AA11" s="281"/>
    </row>
    <row r="12" spans="1:27" s="36" customFormat="1" ht="36" customHeight="1">
      <c r="A12" s="282" t="s">
        <v>14</v>
      </c>
      <c r="B12" s="283"/>
      <c r="C12" s="108"/>
      <c r="D12" s="107">
        <v>41092</v>
      </c>
      <c r="E12" s="109"/>
      <c r="F12" s="110">
        <v>101.41915739072488</v>
      </c>
      <c r="G12" s="35"/>
      <c r="H12" s="15">
        <v>108.73776131251654</v>
      </c>
      <c r="I12" s="111"/>
      <c r="J12" s="107">
        <v>147494</v>
      </c>
      <c r="K12" s="35"/>
      <c r="L12" s="15">
        <v>102.7</v>
      </c>
      <c r="N12" s="284" t="s">
        <v>14</v>
      </c>
      <c r="O12" s="285"/>
      <c r="P12" s="160"/>
      <c r="Q12" s="292">
        <f>SUM(Q14,Q23,Q25,Q27,Q32)</f>
        <v>37351</v>
      </c>
      <c r="R12" s="288"/>
      <c r="S12" s="271">
        <v>68</v>
      </c>
      <c r="T12" s="288"/>
      <c r="U12" s="271">
        <v>107.5</v>
      </c>
      <c r="V12" s="160"/>
      <c r="W12" s="292">
        <f>SUM(W14,W23,W25,W27,W32)</f>
        <v>150789</v>
      </c>
      <c r="X12" s="161"/>
      <c r="Y12" s="288"/>
      <c r="Z12" s="279">
        <v>102.9</v>
      </c>
      <c r="AA12" s="271"/>
    </row>
    <row r="13" spans="1:27" s="36" customFormat="1" ht="19.5" customHeight="1" hidden="1">
      <c r="A13" s="37"/>
      <c r="B13" s="38"/>
      <c r="C13" s="112"/>
      <c r="D13" s="113">
        <v>39659</v>
      </c>
      <c r="E13" s="114"/>
      <c r="F13" s="115">
        <v>101.17091836734694</v>
      </c>
      <c r="G13" s="116"/>
      <c r="H13" s="115">
        <v>107.88628944504896</v>
      </c>
      <c r="I13" s="112"/>
      <c r="J13" s="113">
        <v>142473</v>
      </c>
      <c r="K13" s="116"/>
      <c r="L13" s="115">
        <v>102.15241878239921</v>
      </c>
      <c r="N13" s="286"/>
      <c r="O13" s="287"/>
      <c r="P13" s="104"/>
      <c r="Q13" s="290"/>
      <c r="R13" s="289"/>
      <c r="S13" s="290"/>
      <c r="T13" s="289"/>
      <c r="U13" s="290"/>
      <c r="V13" s="104"/>
      <c r="W13" s="290"/>
      <c r="X13" s="162"/>
      <c r="Y13" s="289"/>
      <c r="Z13" s="291"/>
      <c r="AA13" s="290"/>
    </row>
    <row r="14" spans="1:27" s="36" customFormat="1" ht="19.5" customHeight="1">
      <c r="A14" s="39" t="s">
        <v>15</v>
      </c>
      <c r="B14" s="40" t="s">
        <v>16</v>
      </c>
      <c r="C14" s="117"/>
      <c r="D14" s="99">
        <v>24761</v>
      </c>
      <c r="E14" s="118"/>
      <c r="F14" s="119">
        <v>99.8346907507459</v>
      </c>
      <c r="G14" s="100"/>
      <c r="H14" s="101">
        <v>109.60074362606233</v>
      </c>
      <c r="I14" s="120"/>
      <c r="J14" s="99">
        <v>92478</v>
      </c>
      <c r="K14" s="100"/>
      <c r="L14" s="101">
        <v>105.2153730630077</v>
      </c>
      <c r="M14" s="36" t="s">
        <v>17</v>
      </c>
      <c r="N14" s="41" t="s">
        <v>15</v>
      </c>
      <c r="O14" s="90" t="s">
        <v>16</v>
      </c>
      <c r="P14" s="117"/>
      <c r="Q14" s="163">
        <v>23437</v>
      </c>
      <c r="R14" s="100"/>
      <c r="S14" s="119">
        <v>80.39034094806887</v>
      </c>
      <c r="T14" s="100"/>
      <c r="U14" s="101">
        <v>101.87785264073027</v>
      </c>
      <c r="V14" s="164"/>
      <c r="W14" s="136">
        <v>93295</v>
      </c>
      <c r="X14" s="165"/>
      <c r="Y14" s="100"/>
      <c r="Z14" s="166">
        <v>103.33732083914845</v>
      </c>
      <c r="AA14" s="101"/>
    </row>
    <row r="15" spans="1:28" ht="19.5" customHeight="1">
      <c r="A15" s="43">
        <v>1</v>
      </c>
      <c r="B15" s="44" t="s">
        <v>19</v>
      </c>
      <c r="C15" s="45">
        <v>13265</v>
      </c>
      <c r="D15" s="46">
        <v>22104</v>
      </c>
      <c r="E15" s="121">
        <v>100.6678303103893</v>
      </c>
      <c r="F15" s="122">
        <v>99.80584277780287</v>
      </c>
      <c r="G15" s="123">
        <v>102.78165194483186</v>
      </c>
      <c r="H15" s="124">
        <v>108.80094506792676</v>
      </c>
      <c r="I15" s="125">
        <v>50506</v>
      </c>
      <c r="J15" s="125">
        <v>82157</v>
      </c>
      <c r="K15" s="126">
        <v>92.35129550732323</v>
      </c>
      <c r="L15" s="124">
        <v>104.92860609466398</v>
      </c>
      <c r="N15" s="43">
        <v>1</v>
      </c>
      <c r="O15" s="44" t="s">
        <v>19</v>
      </c>
      <c r="P15" s="45">
        <v>13282</v>
      </c>
      <c r="Q15" s="167">
        <v>21461</v>
      </c>
      <c r="R15" s="123">
        <v>85.17378478902143</v>
      </c>
      <c r="S15" s="122">
        <v>80.29407363064952</v>
      </c>
      <c r="T15" s="123">
        <v>101.21161319820163</v>
      </c>
      <c r="U15" s="124">
        <v>102.38049804407976</v>
      </c>
      <c r="V15" s="168">
        <v>53640</v>
      </c>
      <c r="W15" s="169">
        <v>85777</v>
      </c>
      <c r="X15" s="168">
        <v>5968</v>
      </c>
      <c r="Y15" s="123">
        <v>92.88311688311688</v>
      </c>
      <c r="Z15" s="170">
        <v>104.16024091996454</v>
      </c>
      <c r="AA15" s="124">
        <v>98.85704820274971</v>
      </c>
      <c r="AB15" s="1" t="s">
        <v>18</v>
      </c>
    </row>
    <row r="16" spans="1:27" ht="19.5" customHeight="1">
      <c r="A16" s="43"/>
      <c r="B16" s="44" t="s">
        <v>20</v>
      </c>
      <c r="C16" s="45">
        <v>1870</v>
      </c>
      <c r="D16" s="46">
        <v>1282</v>
      </c>
      <c r="E16" s="121">
        <v>93.5</v>
      </c>
      <c r="F16" s="122">
        <v>83.13878080415046</v>
      </c>
      <c r="G16" s="123">
        <v>77.91666666666667</v>
      </c>
      <c r="H16" s="124">
        <v>72.26606538895153</v>
      </c>
      <c r="I16" s="125">
        <v>7044</v>
      </c>
      <c r="J16" s="127">
        <v>5147</v>
      </c>
      <c r="K16" s="126">
        <v>65.15585977245398</v>
      </c>
      <c r="L16" s="124">
        <v>67.18444067354132</v>
      </c>
      <c r="N16" s="43"/>
      <c r="O16" s="44" t="s">
        <v>20</v>
      </c>
      <c r="P16" s="45">
        <v>2008</v>
      </c>
      <c r="Q16" s="167">
        <v>1437</v>
      </c>
      <c r="R16" s="123">
        <v>78.13229571984436</v>
      </c>
      <c r="S16" s="122">
        <v>67.24379971923257</v>
      </c>
      <c r="T16" s="123">
        <v>85.81196581196582</v>
      </c>
      <c r="U16" s="124">
        <v>87.72893772893774</v>
      </c>
      <c r="V16" s="168">
        <v>8131</v>
      </c>
      <c r="W16" s="169">
        <v>6095</v>
      </c>
      <c r="X16" s="171">
        <v>1353</v>
      </c>
      <c r="Y16" s="123">
        <v>73.93162393162393</v>
      </c>
      <c r="Z16" s="170">
        <v>79.65237846314689</v>
      </c>
      <c r="AA16" s="124">
        <v>94.88078541374475</v>
      </c>
    </row>
    <row r="17" spans="1:27" ht="19.5" customHeight="1">
      <c r="A17" s="43"/>
      <c r="B17" s="44" t="s">
        <v>21</v>
      </c>
      <c r="C17" s="45">
        <v>3810</v>
      </c>
      <c r="D17" s="46">
        <v>4632</v>
      </c>
      <c r="E17" s="121">
        <v>126.78868552412645</v>
      </c>
      <c r="F17" s="122">
        <v>117.77269260106789</v>
      </c>
      <c r="G17" s="123">
        <v>104.26929392446634</v>
      </c>
      <c r="H17" s="124">
        <v>109.0909090909091</v>
      </c>
      <c r="I17" s="125">
        <v>12985</v>
      </c>
      <c r="J17" s="127">
        <v>15859</v>
      </c>
      <c r="K17" s="126">
        <v>83.5316822129302</v>
      </c>
      <c r="L17" s="124">
        <v>94.15222037520779</v>
      </c>
      <c r="N17" s="43"/>
      <c r="O17" s="44" t="s">
        <v>22</v>
      </c>
      <c r="P17" s="45">
        <v>3412</v>
      </c>
      <c r="Q17" s="167">
        <v>4091</v>
      </c>
      <c r="R17" s="123">
        <v>85.79331154136283</v>
      </c>
      <c r="S17" s="122">
        <v>77.26156751652502</v>
      </c>
      <c r="T17" s="123">
        <v>92.9700272479564</v>
      </c>
      <c r="U17" s="124">
        <v>95.5394675385334</v>
      </c>
      <c r="V17" s="168">
        <v>13904</v>
      </c>
      <c r="W17" s="169">
        <v>16525</v>
      </c>
      <c r="X17" s="171">
        <v>2219</v>
      </c>
      <c r="Y17" s="123">
        <v>82.89018719446763</v>
      </c>
      <c r="Z17" s="170">
        <v>91.09200154346509</v>
      </c>
      <c r="AA17" s="124">
        <v>114.38144329896907</v>
      </c>
    </row>
    <row r="18" spans="1:27" ht="19.5" customHeight="1">
      <c r="A18" s="43"/>
      <c r="B18" s="44" t="s">
        <v>23</v>
      </c>
      <c r="C18" s="45">
        <v>7585</v>
      </c>
      <c r="D18" s="46">
        <v>16190</v>
      </c>
      <c r="E18" s="121">
        <v>92.81693587860988</v>
      </c>
      <c r="F18" s="122">
        <v>97.10892514395394</v>
      </c>
      <c r="G18" s="123">
        <v>110.69760653823701</v>
      </c>
      <c r="H18" s="124">
        <v>113.24846110800223</v>
      </c>
      <c r="I18" s="125">
        <v>30477</v>
      </c>
      <c r="J18" s="127">
        <v>61151</v>
      </c>
      <c r="K18" s="126">
        <v>107.56714784879823</v>
      </c>
      <c r="L18" s="124">
        <v>113.67835963787111</v>
      </c>
      <c r="N18" s="43"/>
      <c r="O18" s="44" t="s">
        <v>23</v>
      </c>
      <c r="P18" s="45">
        <v>7862</v>
      </c>
      <c r="Q18" s="167">
        <v>15933</v>
      </c>
      <c r="R18" s="123">
        <v>86.90173538189455</v>
      </c>
      <c r="S18" s="122">
        <v>82.57151741293532</v>
      </c>
      <c r="T18" s="123">
        <v>110.5300154646422</v>
      </c>
      <c r="U18" s="124">
        <v>105.92341443956921</v>
      </c>
      <c r="V18" s="168">
        <v>31605</v>
      </c>
      <c r="W18" s="169">
        <v>63157</v>
      </c>
      <c r="X18" s="171">
        <v>2396</v>
      </c>
      <c r="Y18" s="123">
        <v>105.42731336313297</v>
      </c>
      <c r="Z18" s="170">
        <v>111.66766858799815</v>
      </c>
      <c r="AA18" s="124">
        <v>89.70423062523399</v>
      </c>
    </row>
    <row r="19" spans="1:28" ht="19.5" customHeight="1">
      <c r="A19" s="43">
        <v>2</v>
      </c>
      <c r="B19" s="44" t="s">
        <v>24</v>
      </c>
      <c r="C19" s="45">
        <v>12222</v>
      </c>
      <c r="D19" s="46">
        <v>1224</v>
      </c>
      <c r="E19" s="121">
        <v>87.63174876317488</v>
      </c>
      <c r="F19" s="122">
        <v>91.47982062780268</v>
      </c>
      <c r="G19" s="123">
        <v>88.23274617383771</v>
      </c>
      <c r="H19" s="124">
        <v>98.23434991974317</v>
      </c>
      <c r="I19" s="125">
        <v>58824</v>
      </c>
      <c r="J19" s="127">
        <v>5300</v>
      </c>
      <c r="K19" s="126">
        <v>92.26570465061565</v>
      </c>
      <c r="L19" s="124">
        <v>96.27611262488647</v>
      </c>
      <c r="N19" s="43">
        <v>2</v>
      </c>
      <c r="O19" s="44" t="s">
        <v>24</v>
      </c>
      <c r="P19" s="45">
        <v>18055</v>
      </c>
      <c r="Q19" s="167">
        <v>1976</v>
      </c>
      <c r="R19" s="123">
        <v>80.877082960043</v>
      </c>
      <c r="S19" s="122">
        <v>81.45094806265458</v>
      </c>
      <c r="T19" s="123">
        <v>90.0049850448654</v>
      </c>
      <c r="U19" s="124">
        <v>96.72050905531081</v>
      </c>
      <c r="V19" s="168">
        <v>76152</v>
      </c>
      <c r="W19" s="169">
        <v>7518</v>
      </c>
      <c r="X19" s="171">
        <v>13302</v>
      </c>
      <c r="Y19" s="123">
        <v>91.47607149721314</v>
      </c>
      <c r="Z19" s="170">
        <v>94.79258605472198</v>
      </c>
      <c r="AA19" s="124">
        <v>86.86736759616012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21" t="s">
        <v>58</v>
      </c>
      <c r="F20" s="122" t="s">
        <v>58</v>
      </c>
      <c r="G20" s="123" t="s">
        <v>58</v>
      </c>
      <c r="H20" s="124" t="s">
        <v>58</v>
      </c>
      <c r="I20" s="125">
        <v>0</v>
      </c>
      <c r="J20" s="127">
        <v>0</v>
      </c>
      <c r="K20" s="126" t="s">
        <v>58</v>
      </c>
      <c r="L20" s="124" t="s">
        <v>58</v>
      </c>
      <c r="N20" s="43"/>
      <c r="O20" s="44" t="s">
        <v>25</v>
      </c>
      <c r="P20" s="45"/>
      <c r="Q20" s="167"/>
      <c r="R20" s="123"/>
      <c r="S20" s="122"/>
      <c r="T20" s="123"/>
      <c r="U20" s="124"/>
      <c r="V20" s="168"/>
      <c r="W20" s="169"/>
      <c r="X20" s="171"/>
      <c r="Y20" s="123"/>
      <c r="Z20" s="170"/>
      <c r="AA20" s="124"/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21" t="s">
        <v>58</v>
      </c>
      <c r="F21" s="122" t="s">
        <v>58</v>
      </c>
      <c r="G21" s="123" t="s">
        <v>58</v>
      </c>
      <c r="H21" s="124" t="s">
        <v>58</v>
      </c>
      <c r="I21" s="125">
        <v>0</v>
      </c>
      <c r="J21" s="127">
        <v>0</v>
      </c>
      <c r="K21" s="126" t="s">
        <v>58</v>
      </c>
      <c r="L21" s="124" t="s">
        <v>58</v>
      </c>
      <c r="N21" s="43"/>
      <c r="O21" s="44" t="s">
        <v>26</v>
      </c>
      <c r="P21" s="45"/>
      <c r="Q21" s="167"/>
      <c r="R21" s="123"/>
      <c r="S21" s="122"/>
      <c r="T21" s="123"/>
      <c r="U21" s="124"/>
      <c r="V21" s="168"/>
      <c r="W21" s="169"/>
      <c r="X21" s="171"/>
      <c r="Y21" s="123"/>
      <c r="Z21" s="170"/>
      <c r="AA21" s="124"/>
    </row>
    <row r="22" spans="1:27" ht="19.5" customHeight="1">
      <c r="A22" s="43">
        <v>3</v>
      </c>
      <c r="B22" s="49" t="s">
        <v>27</v>
      </c>
      <c r="C22" s="45"/>
      <c r="D22" s="46">
        <v>1433</v>
      </c>
      <c r="E22" s="128"/>
      <c r="F22" s="129">
        <v>108.8078967350038</v>
      </c>
      <c r="G22" s="130"/>
      <c r="H22" s="131">
        <v>139.126213592233</v>
      </c>
      <c r="I22" s="132"/>
      <c r="J22" s="133">
        <v>5021</v>
      </c>
      <c r="K22" s="134"/>
      <c r="L22" s="131">
        <v>122.73282815937425</v>
      </c>
      <c r="N22" s="43">
        <v>3</v>
      </c>
      <c r="O22" s="50" t="s">
        <v>27</v>
      </c>
      <c r="P22" s="45"/>
      <c r="Q22" s="172"/>
      <c r="R22" s="130"/>
      <c r="S22" s="129"/>
      <c r="T22" s="130"/>
      <c r="U22" s="131"/>
      <c r="V22" s="173"/>
      <c r="W22" s="174"/>
      <c r="X22" s="175"/>
      <c r="Y22" s="141"/>
      <c r="Z22" s="105"/>
      <c r="AA22" s="106"/>
    </row>
    <row r="23" spans="1:27" s="36" customFormat="1" ht="19.5" customHeight="1">
      <c r="A23" s="41" t="s">
        <v>28</v>
      </c>
      <c r="B23" s="42" t="s">
        <v>29</v>
      </c>
      <c r="C23" s="117"/>
      <c r="D23" s="99">
        <v>6878</v>
      </c>
      <c r="E23" s="118"/>
      <c r="F23" s="119">
        <v>108.96704689480356</v>
      </c>
      <c r="G23" s="100"/>
      <c r="H23" s="101">
        <v>115.30595138306789</v>
      </c>
      <c r="I23" s="135"/>
      <c r="J23" s="136">
        <v>23005</v>
      </c>
      <c r="K23" s="137"/>
      <c r="L23" s="101">
        <v>112.47188813923927</v>
      </c>
      <c r="N23" s="41" t="s">
        <v>28</v>
      </c>
      <c r="O23" s="40" t="s">
        <v>29</v>
      </c>
      <c r="P23" s="117"/>
      <c r="Q23" s="163">
        <v>6375</v>
      </c>
      <c r="R23" s="100"/>
      <c r="S23" s="119">
        <v>67.81914893617021</v>
      </c>
      <c r="T23" s="100"/>
      <c r="U23" s="101">
        <v>118.14306893995553</v>
      </c>
      <c r="V23" s="164"/>
      <c r="W23" s="136">
        <v>22855</v>
      </c>
      <c r="X23" s="176"/>
      <c r="Y23" s="148"/>
      <c r="Z23" s="177">
        <v>109.33837248241879</v>
      </c>
      <c r="AA23" s="149"/>
    </row>
    <row r="24" spans="1:28" ht="19.5" customHeight="1">
      <c r="A24" s="48">
        <v>4</v>
      </c>
      <c r="B24" s="49" t="s">
        <v>30</v>
      </c>
      <c r="C24" s="138">
        <v>5428</v>
      </c>
      <c r="D24" s="139">
        <v>6878</v>
      </c>
      <c r="E24" s="128">
        <v>107.8910753329358</v>
      </c>
      <c r="F24" s="129">
        <v>108.96704689480356</v>
      </c>
      <c r="G24" s="130">
        <v>105.56203811746401</v>
      </c>
      <c r="H24" s="131">
        <v>115.30595138306789</v>
      </c>
      <c r="I24" s="132">
        <v>18877</v>
      </c>
      <c r="J24" s="133">
        <v>23005</v>
      </c>
      <c r="K24" s="134">
        <v>90.7984607984608</v>
      </c>
      <c r="L24" s="131">
        <v>112.47188813923927</v>
      </c>
      <c r="N24" s="48">
        <v>4</v>
      </c>
      <c r="O24" s="49" t="s">
        <v>30</v>
      </c>
      <c r="P24" s="138">
        <v>5051</v>
      </c>
      <c r="Q24" s="178">
        <v>6375</v>
      </c>
      <c r="R24" s="130">
        <v>68.76786929884275</v>
      </c>
      <c r="S24" s="129">
        <v>67.81914893617021</v>
      </c>
      <c r="T24" s="130">
        <v>111.7230701172307</v>
      </c>
      <c r="U24" s="131">
        <v>118.14306893995553</v>
      </c>
      <c r="V24" s="173">
        <v>18613</v>
      </c>
      <c r="W24" s="179">
        <v>22855</v>
      </c>
      <c r="X24" s="180">
        <v>3366</v>
      </c>
      <c r="Y24" s="130">
        <v>91.1954924056835</v>
      </c>
      <c r="Z24" s="181">
        <v>109.33837248241879</v>
      </c>
      <c r="AA24" s="131">
        <v>101.50784077201449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7"/>
      <c r="D25" s="99">
        <v>651</v>
      </c>
      <c r="E25" s="118"/>
      <c r="F25" s="119">
        <v>99.54128440366972</v>
      </c>
      <c r="G25" s="100"/>
      <c r="H25" s="101">
        <v>91.94915254237289</v>
      </c>
      <c r="I25" s="135"/>
      <c r="J25" s="136">
        <v>2190</v>
      </c>
      <c r="K25" s="137"/>
      <c r="L25" s="101">
        <v>88.80778588807786</v>
      </c>
      <c r="N25" s="41" t="s">
        <v>31</v>
      </c>
      <c r="O25" s="42" t="s">
        <v>32</v>
      </c>
      <c r="P25" s="117"/>
      <c r="Q25" s="163">
        <v>770</v>
      </c>
      <c r="R25" s="100"/>
      <c r="S25" s="119">
        <v>82.44111349036403</v>
      </c>
      <c r="T25" s="100"/>
      <c r="U25" s="101">
        <v>106.64819944598338</v>
      </c>
      <c r="V25" s="164"/>
      <c r="W25" s="136">
        <v>2432</v>
      </c>
      <c r="X25" s="165"/>
      <c r="Y25" s="100"/>
      <c r="Z25" s="166">
        <v>98.10407422347721</v>
      </c>
      <c r="AA25" s="101"/>
    </row>
    <row r="26" spans="1:27" ht="19.5" customHeight="1">
      <c r="A26" s="48">
        <v>5</v>
      </c>
      <c r="B26" s="50" t="s">
        <v>33</v>
      </c>
      <c r="C26" s="51">
        <v>18906</v>
      </c>
      <c r="D26" s="47">
        <v>651</v>
      </c>
      <c r="E26" s="105">
        <v>108.12696597083215</v>
      </c>
      <c r="F26" s="140">
        <v>99.54128440366972</v>
      </c>
      <c r="G26" s="141">
        <v>100.3343416653399</v>
      </c>
      <c r="H26" s="106">
        <v>91.94915254237289</v>
      </c>
      <c r="I26" s="142">
        <v>61181</v>
      </c>
      <c r="J26" s="143">
        <v>2190</v>
      </c>
      <c r="K26" s="144">
        <v>95.05321214946011</v>
      </c>
      <c r="L26" s="106">
        <v>88.80778588807786</v>
      </c>
      <c r="N26" s="48">
        <v>5</v>
      </c>
      <c r="O26" s="50" t="s">
        <v>33</v>
      </c>
      <c r="P26" s="51">
        <v>21239</v>
      </c>
      <c r="Q26" s="172">
        <v>770</v>
      </c>
      <c r="R26" s="141">
        <v>93.7869822485207</v>
      </c>
      <c r="S26" s="140">
        <v>82.44111349036403</v>
      </c>
      <c r="T26" s="141">
        <v>115.62414938211117</v>
      </c>
      <c r="U26" s="106">
        <v>106.64819944598338</v>
      </c>
      <c r="V26" s="182">
        <v>62200</v>
      </c>
      <c r="W26" s="174">
        <v>2432</v>
      </c>
      <c r="X26" s="183">
        <v>41493</v>
      </c>
      <c r="Y26" s="141">
        <v>106.00947608821625</v>
      </c>
      <c r="Z26" s="184">
        <v>98.10407422347721</v>
      </c>
      <c r="AA26" s="106">
        <v>81.27913809990206</v>
      </c>
    </row>
    <row r="27" spans="1:27" s="36" customFormat="1" ht="19.5" customHeight="1">
      <c r="A27" s="39" t="s">
        <v>34</v>
      </c>
      <c r="B27" s="40" t="s">
        <v>35</v>
      </c>
      <c r="C27" s="145"/>
      <c r="D27" s="102">
        <v>8375</v>
      </c>
      <c r="E27" s="146"/>
      <c r="F27" s="147">
        <v>100.70947570947571</v>
      </c>
      <c r="G27" s="148"/>
      <c r="H27" s="149">
        <v>103.63816359361465</v>
      </c>
      <c r="I27" s="150"/>
      <c r="J27" s="151">
        <v>28614</v>
      </c>
      <c r="K27" s="152"/>
      <c r="L27" s="149">
        <v>94.53860640301318</v>
      </c>
      <c r="N27" s="39" t="s">
        <v>34</v>
      </c>
      <c r="O27" s="40" t="s">
        <v>35</v>
      </c>
      <c r="P27" s="145"/>
      <c r="Q27" s="185">
        <v>6313</v>
      </c>
      <c r="R27" s="148"/>
      <c r="S27" s="147">
        <v>43.23676460516403</v>
      </c>
      <c r="T27" s="148"/>
      <c r="U27" s="149">
        <v>124.51676528599604</v>
      </c>
      <c r="V27" s="186"/>
      <c r="W27" s="151">
        <v>30207</v>
      </c>
      <c r="X27" s="176"/>
      <c r="Y27" s="148"/>
      <c r="Z27" s="177">
        <v>99.78857652538734</v>
      </c>
      <c r="AA27" s="149"/>
    </row>
    <row r="28" spans="1:27" ht="19.5" customHeight="1">
      <c r="A28" s="43">
        <v>6</v>
      </c>
      <c r="B28" s="44" t="s">
        <v>36</v>
      </c>
      <c r="C28" s="45">
        <v>61907</v>
      </c>
      <c r="D28" s="46">
        <v>1057</v>
      </c>
      <c r="E28" s="121">
        <v>80.36321624217878</v>
      </c>
      <c r="F28" s="122">
        <v>79.23538230884557</v>
      </c>
      <c r="G28" s="123">
        <v>79.89649476020855</v>
      </c>
      <c r="H28" s="124">
        <v>75.44610992148465</v>
      </c>
      <c r="I28" s="125">
        <v>253130</v>
      </c>
      <c r="J28" s="127">
        <v>4285</v>
      </c>
      <c r="K28" s="126">
        <v>87.96811142928632</v>
      </c>
      <c r="L28" s="124">
        <v>86.58314811072944</v>
      </c>
      <c r="N28" s="43">
        <v>6</v>
      </c>
      <c r="O28" s="44" t="s">
        <v>36</v>
      </c>
      <c r="P28" s="45">
        <v>64521</v>
      </c>
      <c r="Q28" s="167">
        <v>2069</v>
      </c>
      <c r="R28" s="123">
        <v>80.34093314572463</v>
      </c>
      <c r="S28" s="122">
        <v>86.8233319345363</v>
      </c>
      <c r="T28" s="123">
        <v>78.12583246555106</v>
      </c>
      <c r="U28" s="124">
        <v>131.6995544239338</v>
      </c>
      <c r="V28" s="168">
        <v>251171</v>
      </c>
      <c r="W28" s="169">
        <v>6404</v>
      </c>
      <c r="X28" s="171">
        <v>101685</v>
      </c>
      <c r="Y28" s="123">
        <v>84.71054451021061</v>
      </c>
      <c r="Z28" s="170">
        <v>114.43888491779843</v>
      </c>
      <c r="AA28" s="124">
        <v>78.96453449092589</v>
      </c>
    </row>
    <row r="29" spans="1:28" ht="19.5" customHeight="1">
      <c r="A29" s="43">
        <v>7</v>
      </c>
      <c r="B29" s="44" t="s">
        <v>37</v>
      </c>
      <c r="C29" s="45">
        <v>1080</v>
      </c>
      <c r="D29" s="46">
        <v>4601</v>
      </c>
      <c r="E29" s="121">
        <v>91.37055837563452</v>
      </c>
      <c r="F29" s="122">
        <v>99.63187527067996</v>
      </c>
      <c r="G29" s="123">
        <v>85.85055643879173</v>
      </c>
      <c r="H29" s="124">
        <v>104.4494892167991</v>
      </c>
      <c r="I29" s="125">
        <v>3986</v>
      </c>
      <c r="J29" s="127">
        <v>15308</v>
      </c>
      <c r="K29" s="126">
        <v>83.16294596286251</v>
      </c>
      <c r="L29" s="124">
        <v>95.27010206621857</v>
      </c>
      <c r="N29" s="43">
        <v>7</v>
      </c>
      <c r="O29" s="44" t="s">
        <v>37</v>
      </c>
      <c r="P29" s="45">
        <v>813</v>
      </c>
      <c r="Q29" s="167">
        <v>2983</v>
      </c>
      <c r="R29" s="123">
        <v>38.06179775280899</v>
      </c>
      <c r="S29" s="122">
        <v>35.51190476190476</v>
      </c>
      <c r="T29" s="123">
        <v>115.9771754636234</v>
      </c>
      <c r="U29" s="124">
        <v>123.1118448204705</v>
      </c>
      <c r="V29" s="168">
        <v>4449</v>
      </c>
      <c r="W29" s="169">
        <v>16289</v>
      </c>
      <c r="X29" s="171">
        <v>1476</v>
      </c>
      <c r="Y29" s="123">
        <v>89.64336087044126</v>
      </c>
      <c r="Z29" s="170">
        <v>96.21950499143482</v>
      </c>
      <c r="AA29" s="124">
        <v>81.81818181818183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1576</v>
      </c>
      <c r="D30" s="46">
        <v>720</v>
      </c>
      <c r="E30" s="121">
        <v>95.63106796116504</v>
      </c>
      <c r="F30" s="122">
        <v>88.66995073891627</v>
      </c>
      <c r="G30" s="123">
        <v>101.54639175257732</v>
      </c>
      <c r="H30" s="124">
        <v>105.72687224669605</v>
      </c>
      <c r="I30" s="125">
        <v>5459</v>
      </c>
      <c r="J30" s="127">
        <v>2606</v>
      </c>
      <c r="K30" s="126">
        <v>104.1396413582602</v>
      </c>
      <c r="L30" s="124">
        <v>105.03829101168884</v>
      </c>
      <c r="N30" s="43">
        <v>8</v>
      </c>
      <c r="O30" s="44" t="s">
        <v>38</v>
      </c>
      <c r="P30" s="45">
        <v>753</v>
      </c>
      <c r="Q30" s="167">
        <v>351</v>
      </c>
      <c r="R30" s="123">
        <v>29.494712103407753</v>
      </c>
      <c r="S30" s="122">
        <v>27.50783699059561</v>
      </c>
      <c r="T30" s="123">
        <v>114.0909090909091</v>
      </c>
      <c r="U30" s="124">
        <v>108.33333333333333</v>
      </c>
      <c r="V30" s="168">
        <v>4527</v>
      </c>
      <c r="W30" s="169">
        <v>2210</v>
      </c>
      <c r="X30" s="171">
        <v>4128</v>
      </c>
      <c r="Y30" s="123">
        <v>91.06819553409777</v>
      </c>
      <c r="Z30" s="170">
        <v>91.32231404958678</v>
      </c>
      <c r="AA30" s="124">
        <v>97.28965354701862</v>
      </c>
    </row>
    <row r="31" spans="1:27" ht="19.5" customHeight="1">
      <c r="A31" s="43">
        <v>9</v>
      </c>
      <c r="B31" s="50" t="s">
        <v>39</v>
      </c>
      <c r="C31" s="51">
        <v>1943</v>
      </c>
      <c r="D31" s="47">
        <v>1997</v>
      </c>
      <c r="E31" s="105">
        <v>120.5334987593052</v>
      </c>
      <c r="F31" s="140">
        <v>128.67268041237114</v>
      </c>
      <c r="G31" s="141">
        <v>130.66577000672496</v>
      </c>
      <c r="H31" s="106">
        <v>125.2823086574655</v>
      </c>
      <c r="I31" s="142">
        <v>6376</v>
      </c>
      <c r="J31" s="143">
        <v>6415</v>
      </c>
      <c r="K31" s="144">
        <v>93.43493552168816</v>
      </c>
      <c r="L31" s="106">
        <v>94.77027625941794</v>
      </c>
      <c r="N31" s="43">
        <v>9</v>
      </c>
      <c r="O31" s="50" t="s">
        <v>39</v>
      </c>
      <c r="P31" s="51">
        <v>924</v>
      </c>
      <c r="Q31" s="172">
        <v>910</v>
      </c>
      <c r="R31" s="141">
        <v>36.0655737704918</v>
      </c>
      <c r="S31" s="140">
        <v>35.798583792289534</v>
      </c>
      <c r="T31" s="141">
        <v>120.6266318537859</v>
      </c>
      <c r="U31" s="106">
        <v>121.01063829787235</v>
      </c>
      <c r="V31" s="182">
        <v>5376</v>
      </c>
      <c r="W31" s="174">
        <v>5304</v>
      </c>
      <c r="X31" s="183">
        <v>3787</v>
      </c>
      <c r="Y31" s="141">
        <v>99.96281145407214</v>
      </c>
      <c r="Z31" s="184">
        <v>99.58693203154337</v>
      </c>
      <c r="AA31" s="106">
        <v>116.20128873887694</v>
      </c>
    </row>
    <row r="32" spans="1:27" s="36" customFormat="1" ht="19.5" customHeight="1">
      <c r="A32" s="41" t="s">
        <v>56</v>
      </c>
      <c r="B32" s="40" t="s">
        <v>40</v>
      </c>
      <c r="C32" s="145"/>
      <c r="D32" s="102">
        <v>427</v>
      </c>
      <c r="E32" s="146"/>
      <c r="F32" s="147">
        <v>98.61431870669746</v>
      </c>
      <c r="G32" s="148"/>
      <c r="H32" s="149">
        <v>96.17117117117117</v>
      </c>
      <c r="I32" s="150"/>
      <c r="J32" s="151">
        <v>1207</v>
      </c>
      <c r="K32" s="152"/>
      <c r="L32" s="149">
        <v>48.649738008867395</v>
      </c>
      <c r="M32" s="103"/>
      <c r="N32" s="41" t="s">
        <v>56</v>
      </c>
      <c r="O32" s="40" t="s">
        <v>40</v>
      </c>
      <c r="P32" s="145"/>
      <c r="Q32" s="185">
        <v>456</v>
      </c>
      <c r="R32" s="148"/>
      <c r="S32" s="147">
        <v>56.928838951310865</v>
      </c>
      <c r="T32" s="148"/>
      <c r="U32" s="149">
        <v>81.86714542190305</v>
      </c>
      <c r="V32" s="186"/>
      <c r="W32" s="151">
        <v>2000</v>
      </c>
      <c r="X32" s="187"/>
      <c r="Y32" s="148"/>
      <c r="Z32" s="177">
        <v>77.42934572202866</v>
      </c>
      <c r="AA32" s="149"/>
    </row>
    <row r="33" spans="1:27" ht="19.5" customHeight="1">
      <c r="A33" s="48">
        <v>10</v>
      </c>
      <c r="B33" s="50" t="s">
        <v>41</v>
      </c>
      <c r="C33" s="51">
        <v>1770</v>
      </c>
      <c r="D33" s="47">
        <v>427</v>
      </c>
      <c r="E33" s="105">
        <v>146.64457332228665</v>
      </c>
      <c r="F33" s="140">
        <v>98.61431870669746</v>
      </c>
      <c r="G33" s="141">
        <v>132.28699551569505</v>
      </c>
      <c r="H33" s="106">
        <v>96.17117117117117</v>
      </c>
      <c r="I33" s="142">
        <v>5730</v>
      </c>
      <c r="J33" s="143">
        <v>1207</v>
      </c>
      <c r="K33" s="144">
        <v>96.5133906013138</v>
      </c>
      <c r="L33" s="106">
        <v>48.649738008867395</v>
      </c>
      <c r="N33" s="48">
        <v>10</v>
      </c>
      <c r="O33" s="50" t="s">
        <v>41</v>
      </c>
      <c r="P33" s="51">
        <v>1843</v>
      </c>
      <c r="Q33" s="172">
        <v>456</v>
      </c>
      <c r="R33" s="141">
        <v>63.97084345713294</v>
      </c>
      <c r="S33" s="140">
        <v>56.928838951310865</v>
      </c>
      <c r="T33" s="141">
        <v>114.75716064757161</v>
      </c>
      <c r="U33" s="106">
        <v>81.86714542190305</v>
      </c>
      <c r="V33" s="182">
        <v>8445</v>
      </c>
      <c r="W33" s="174">
        <v>2000</v>
      </c>
      <c r="X33" s="183">
        <v>13260</v>
      </c>
      <c r="Y33" s="141">
        <v>97.90169255738465</v>
      </c>
      <c r="Z33" s="184">
        <v>77.42934572202866</v>
      </c>
      <c r="AA33" s="106">
        <v>91.52401987852016</v>
      </c>
    </row>
    <row r="34" spans="1:27" ht="19.5" customHeight="1" hidden="1">
      <c r="A34" s="43">
        <v>11</v>
      </c>
      <c r="B34" s="193" t="s">
        <v>57</v>
      </c>
      <c r="C34" s="75">
        <v>0</v>
      </c>
      <c r="D34" s="194">
        <v>0</v>
      </c>
      <c r="E34" s="195" t="s">
        <v>58</v>
      </c>
      <c r="F34" s="196" t="s">
        <v>58</v>
      </c>
      <c r="G34" s="197" t="s">
        <v>58</v>
      </c>
      <c r="H34" s="198" t="s">
        <v>58</v>
      </c>
      <c r="I34" s="199"/>
      <c r="J34" s="200"/>
      <c r="K34" s="201"/>
      <c r="L34" s="198"/>
      <c r="N34" s="43">
        <v>11</v>
      </c>
      <c r="O34" s="193" t="s">
        <v>57</v>
      </c>
      <c r="P34" s="75">
        <v>0</v>
      </c>
      <c r="Q34" s="202">
        <v>0</v>
      </c>
      <c r="R34" s="197" t="s">
        <v>58</v>
      </c>
      <c r="S34" s="196" t="s">
        <v>58</v>
      </c>
      <c r="T34" s="197" t="s">
        <v>58</v>
      </c>
      <c r="U34" s="198" t="s">
        <v>58</v>
      </c>
      <c r="V34" s="203"/>
      <c r="W34" s="204"/>
      <c r="X34" s="205">
        <v>0</v>
      </c>
      <c r="Y34" s="197"/>
      <c r="Z34" s="206"/>
      <c r="AA34" s="198">
        <v>0</v>
      </c>
    </row>
    <row r="35" spans="1:27" s="36" customFormat="1" ht="19.5" customHeight="1" hidden="1">
      <c r="A35" s="52" t="s">
        <v>55</v>
      </c>
      <c r="B35" s="53" t="s">
        <v>42</v>
      </c>
      <c r="C35" s="153">
        <v>0</v>
      </c>
      <c r="D35" s="54">
        <v>0</v>
      </c>
      <c r="E35" s="154">
        <v>0</v>
      </c>
      <c r="F35" s="155">
        <v>0</v>
      </c>
      <c r="G35" s="156">
        <v>0</v>
      </c>
      <c r="H35" s="55">
        <v>0</v>
      </c>
      <c r="I35" s="157"/>
      <c r="J35" s="158"/>
      <c r="K35" s="159"/>
      <c r="L35" s="55"/>
      <c r="N35" s="52" t="s">
        <v>55</v>
      </c>
      <c r="O35" s="53" t="s">
        <v>42</v>
      </c>
      <c r="P35" s="153">
        <v>0</v>
      </c>
      <c r="Q35" s="188">
        <v>0</v>
      </c>
      <c r="R35" s="156">
        <v>0</v>
      </c>
      <c r="S35" s="155">
        <v>0</v>
      </c>
      <c r="T35" s="156">
        <v>0</v>
      </c>
      <c r="U35" s="55">
        <v>0</v>
      </c>
      <c r="V35" s="189"/>
      <c r="W35" s="190"/>
      <c r="X35" s="191">
        <v>0</v>
      </c>
      <c r="Y35" s="156"/>
      <c r="Z35" s="192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60</v>
      </c>
      <c r="B37" s="60" t="s">
        <v>59</v>
      </c>
      <c r="E37" s="64"/>
      <c r="F37" s="58"/>
      <c r="G37" s="58"/>
      <c r="H37" s="58"/>
      <c r="I37" s="59"/>
      <c r="J37" s="59"/>
      <c r="K37" s="58"/>
      <c r="L37" s="58"/>
      <c r="N37" s="63" t="s">
        <v>60</v>
      </c>
      <c r="O37" s="60" t="s">
        <v>59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93"/>
      <c r="O39" s="293"/>
      <c r="P39" s="293"/>
      <c r="Q39" s="293"/>
      <c r="R39" s="293"/>
      <c r="S39" s="293"/>
      <c r="T39" s="293"/>
      <c r="U39" s="293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1" t="s">
        <v>43</v>
      </c>
      <c r="J40" s="255"/>
      <c r="K40" s="255"/>
      <c r="L40" s="255"/>
      <c r="S40" s="29"/>
      <c r="T40" s="29"/>
      <c r="U40" s="29"/>
      <c r="V40" s="68"/>
      <c r="W40" s="68"/>
      <c r="X40" s="281" t="s">
        <v>43</v>
      </c>
      <c r="Y40" s="281"/>
      <c r="Z40" s="281"/>
      <c r="AA40" s="281"/>
    </row>
    <row r="41" spans="1:27" s="36" customFormat="1" ht="27.75" customHeight="1">
      <c r="A41" s="282" t="s">
        <v>69</v>
      </c>
      <c r="B41" s="294"/>
      <c r="C41" s="88"/>
      <c r="D41" s="210">
        <f>SUM(D42:D48)</f>
        <v>1557</v>
      </c>
      <c r="E41" s="211"/>
      <c r="F41" s="55">
        <v>96.7</v>
      </c>
      <c r="G41" s="89"/>
      <c r="H41" s="220">
        <v>112.7</v>
      </c>
      <c r="I41" s="82"/>
      <c r="J41" s="85">
        <f>SUM(J42:J48)</f>
        <v>5767</v>
      </c>
      <c r="K41" s="69"/>
      <c r="L41" s="55">
        <v>97.2</v>
      </c>
      <c r="N41" s="282" t="s">
        <v>69</v>
      </c>
      <c r="O41" s="283"/>
      <c r="P41" s="221"/>
      <c r="Q41" s="222">
        <f>SUM(Q42:Q48)</f>
        <v>1604</v>
      </c>
      <c r="R41" s="234"/>
      <c r="S41" s="235">
        <v>63.5</v>
      </c>
      <c r="T41" s="236"/>
      <c r="U41" s="235">
        <v>109.2</v>
      </c>
      <c r="V41" s="223"/>
      <c r="W41" s="222" t="s">
        <v>75</v>
      </c>
      <c r="X41" s="224"/>
      <c r="Y41" s="243"/>
      <c r="Z41" s="234" t="s">
        <v>77</v>
      </c>
      <c r="AA41" s="244"/>
    </row>
    <row r="42" spans="1:27" ht="19.5" customHeight="1">
      <c r="A42" s="70" t="s">
        <v>44</v>
      </c>
      <c r="B42" s="71" t="s">
        <v>45</v>
      </c>
      <c r="C42" s="87">
        <v>325</v>
      </c>
      <c r="D42" s="95">
        <v>528</v>
      </c>
      <c r="E42" s="218">
        <v>131.57894736842104</v>
      </c>
      <c r="F42" s="219">
        <v>105.81162324649299</v>
      </c>
      <c r="G42" s="218">
        <v>195.7831325301205</v>
      </c>
      <c r="H42" s="91">
        <v>162.46153846153845</v>
      </c>
      <c r="I42" s="75">
        <v>985</v>
      </c>
      <c r="J42" s="72">
        <v>1943</v>
      </c>
      <c r="K42" s="214">
        <v>100</v>
      </c>
      <c r="L42" s="97">
        <v>110.1</v>
      </c>
      <c r="N42" s="70" t="s">
        <v>44</v>
      </c>
      <c r="O42" s="71" t="s">
        <v>46</v>
      </c>
      <c r="P42" s="225">
        <v>328</v>
      </c>
      <c r="Q42" s="226">
        <v>788</v>
      </c>
      <c r="R42" s="237">
        <v>66.39676113360323</v>
      </c>
      <c r="S42" s="238">
        <v>67.46575342465754</v>
      </c>
      <c r="T42" s="237">
        <v>106.84039087947883</v>
      </c>
      <c r="U42" s="238">
        <v>113.38129496402877</v>
      </c>
      <c r="V42" s="227">
        <v>1186</v>
      </c>
      <c r="W42" s="226">
        <v>2703</v>
      </c>
      <c r="X42" s="228">
        <v>773</v>
      </c>
      <c r="Y42" s="245">
        <v>118.00995024875621</v>
      </c>
      <c r="Z42" s="237">
        <v>122.19710669077757</v>
      </c>
      <c r="AA42" s="238">
        <v>76.4</v>
      </c>
    </row>
    <row r="43" spans="1:27" ht="19.5" customHeight="1">
      <c r="A43" s="73" t="s">
        <v>44</v>
      </c>
      <c r="B43" s="74" t="s">
        <v>47</v>
      </c>
      <c r="C43" s="84">
        <v>185</v>
      </c>
      <c r="D43" s="96">
        <v>55</v>
      </c>
      <c r="E43" s="215">
        <v>128.47222222222223</v>
      </c>
      <c r="F43" s="212">
        <v>125</v>
      </c>
      <c r="G43" s="215">
        <v>117.0886075949367</v>
      </c>
      <c r="H43" s="92">
        <v>122.7</v>
      </c>
      <c r="I43" s="45">
        <v>410</v>
      </c>
      <c r="J43" s="86">
        <v>121</v>
      </c>
      <c r="K43" s="215">
        <v>105.12820512820512</v>
      </c>
      <c r="L43" s="93">
        <v>112.4</v>
      </c>
      <c r="N43" s="73" t="s">
        <v>44</v>
      </c>
      <c r="O43" s="74" t="s">
        <v>47</v>
      </c>
      <c r="P43" s="207">
        <v>18</v>
      </c>
      <c r="Q43" s="229">
        <v>6</v>
      </c>
      <c r="R43" s="239">
        <v>36</v>
      </c>
      <c r="S43" s="240">
        <v>40</v>
      </c>
      <c r="T43" s="239">
        <v>56.25</v>
      </c>
      <c r="U43" s="240">
        <v>54.2</v>
      </c>
      <c r="V43" s="230">
        <v>112</v>
      </c>
      <c r="W43" s="229">
        <v>35</v>
      </c>
      <c r="X43" s="231">
        <v>843</v>
      </c>
      <c r="Y43" s="246">
        <v>65.11627906976744</v>
      </c>
      <c r="Z43" s="239">
        <v>63.3</v>
      </c>
      <c r="AA43" s="240">
        <v>206.1124694376528</v>
      </c>
    </row>
    <row r="44" spans="1:27" ht="19.5" customHeight="1">
      <c r="A44" s="76" t="s">
        <v>44</v>
      </c>
      <c r="B44" s="44" t="s">
        <v>48</v>
      </c>
      <c r="C44" s="84">
        <v>92</v>
      </c>
      <c r="D44" s="96">
        <v>41</v>
      </c>
      <c r="E44" s="215">
        <v>187.75510204081633</v>
      </c>
      <c r="F44" s="212">
        <v>178.26086956521738</v>
      </c>
      <c r="G44" s="215">
        <v>135.2941176470588</v>
      </c>
      <c r="H44" s="92">
        <v>157.8</v>
      </c>
      <c r="I44" s="45">
        <v>213</v>
      </c>
      <c r="J44" s="86">
        <v>90</v>
      </c>
      <c r="K44" s="215">
        <v>85.88709677419355</v>
      </c>
      <c r="L44" s="93">
        <v>89</v>
      </c>
      <c r="N44" s="76" t="s">
        <v>44</v>
      </c>
      <c r="O44" s="44" t="s">
        <v>48</v>
      </c>
      <c r="P44" s="207">
        <v>14</v>
      </c>
      <c r="Q44" s="229">
        <v>7</v>
      </c>
      <c r="R44" s="239">
        <v>26.923076923076923</v>
      </c>
      <c r="S44" s="240">
        <v>30.434782608695652</v>
      </c>
      <c r="T44" s="239">
        <v>116.66666666666667</v>
      </c>
      <c r="U44" s="240">
        <v>117.5</v>
      </c>
      <c r="V44" s="230">
        <v>123</v>
      </c>
      <c r="W44" s="229">
        <v>56</v>
      </c>
      <c r="X44" s="231">
        <v>454</v>
      </c>
      <c r="Y44" s="246">
        <v>88.48920863309353</v>
      </c>
      <c r="Z44" s="239">
        <v>87.6</v>
      </c>
      <c r="AA44" s="240">
        <v>82.09764918625677</v>
      </c>
    </row>
    <row r="45" spans="1:27" ht="19.5" customHeight="1">
      <c r="A45" s="76" t="s">
        <v>44</v>
      </c>
      <c r="B45" s="44" t="s">
        <v>49</v>
      </c>
      <c r="C45" s="45">
        <v>1391</v>
      </c>
      <c r="D45" s="96">
        <v>114</v>
      </c>
      <c r="E45" s="215">
        <v>118.08149405772497</v>
      </c>
      <c r="F45" s="212">
        <v>102.7027027027027</v>
      </c>
      <c r="G45" s="215">
        <v>108.16485225505444</v>
      </c>
      <c r="H45" s="92">
        <v>98.6</v>
      </c>
      <c r="I45" s="45">
        <v>4498</v>
      </c>
      <c r="J45" s="77">
        <v>399</v>
      </c>
      <c r="K45" s="215">
        <v>90.1222199959928</v>
      </c>
      <c r="L45" s="93">
        <v>95.01187648456057</v>
      </c>
      <c r="N45" s="76" t="s">
        <v>44</v>
      </c>
      <c r="O45" s="44" t="s">
        <v>49</v>
      </c>
      <c r="P45" s="207">
        <v>1416</v>
      </c>
      <c r="Q45" s="229">
        <v>122</v>
      </c>
      <c r="R45" s="239">
        <v>127.68259693417494</v>
      </c>
      <c r="S45" s="240">
        <v>116.19047619047619</v>
      </c>
      <c r="T45" s="239">
        <v>110.02331002331003</v>
      </c>
      <c r="U45" s="240">
        <v>115.6</v>
      </c>
      <c r="V45" s="230">
        <v>4388</v>
      </c>
      <c r="W45" s="248" t="s">
        <v>72</v>
      </c>
      <c r="X45" s="231">
        <v>1486</v>
      </c>
      <c r="Y45" s="246">
        <v>82.93328293328294</v>
      </c>
      <c r="Z45" s="239">
        <v>91.29464285714285</v>
      </c>
      <c r="AA45" s="240">
        <v>96.99738903394255</v>
      </c>
    </row>
    <row r="46" spans="1:27" ht="19.5" customHeight="1">
      <c r="A46" s="76" t="s">
        <v>44</v>
      </c>
      <c r="B46" s="44" t="s">
        <v>67</v>
      </c>
      <c r="C46" s="207">
        <v>91</v>
      </c>
      <c r="D46" s="96">
        <v>253</v>
      </c>
      <c r="E46" s="215">
        <v>87.5</v>
      </c>
      <c r="F46" s="212">
        <v>85.5</v>
      </c>
      <c r="G46" s="215">
        <v>108.3</v>
      </c>
      <c r="H46" s="92">
        <v>103.5</v>
      </c>
      <c r="I46" s="45">
        <v>406</v>
      </c>
      <c r="J46" s="77">
        <v>1113</v>
      </c>
      <c r="K46" s="215">
        <v>110</v>
      </c>
      <c r="L46" s="93">
        <v>108.7</v>
      </c>
      <c r="N46" s="76" t="s">
        <v>44</v>
      </c>
      <c r="O46" s="44" t="s">
        <v>67</v>
      </c>
      <c r="P46" s="207">
        <v>90</v>
      </c>
      <c r="Q46" s="229">
        <v>258</v>
      </c>
      <c r="R46" s="239">
        <v>60.8</v>
      </c>
      <c r="S46" s="240">
        <v>59.3</v>
      </c>
      <c r="T46" s="239">
        <v>111.1</v>
      </c>
      <c r="U46" s="240">
        <v>107.7</v>
      </c>
      <c r="V46" s="230">
        <v>437</v>
      </c>
      <c r="W46" s="248">
        <v>1249</v>
      </c>
      <c r="X46" s="231">
        <v>121</v>
      </c>
      <c r="Y46" s="246">
        <v>103.1</v>
      </c>
      <c r="Z46" s="239">
        <v>101.3</v>
      </c>
      <c r="AA46" s="240">
        <v>103.4</v>
      </c>
    </row>
    <row r="47" spans="1:27" ht="19.5" customHeight="1">
      <c r="A47" s="76" t="s">
        <v>44</v>
      </c>
      <c r="B47" s="44" t="s">
        <v>50</v>
      </c>
      <c r="C47" s="207">
        <v>1451</v>
      </c>
      <c r="D47" s="96">
        <v>277</v>
      </c>
      <c r="E47" s="215">
        <v>84.8042080654588</v>
      </c>
      <c r="F47" s="212">
        <v>82.93413173652695</v>
      </c>
      <c r="G47" s="215">
        <v>89.73407544836115</v>
      </c>
      <c r="H47" s="92">
        <v>89.64401294498383</v>
      </c>
      <c r="I47" s="45">
        <v>4732</v>
      </c>
      <c r="J47" s="77">
        <v>926</v>
      </c>
      <c r="K47" s="215">
        <v>89.1820580474934</v>
      </c>
      <c r="L47" s="93">
        <v>88.6</v>
      </c>
      <c r="N47" s="76" t="s">
        <v>44</v>
      </c>
      <c r="O47" s="44" t="s">
        <v>50</v>
      </c>
      <c r="P47" s="207">
        <v>327</v>
      </c>
      <c r="Q47" s="229">
        <v>63</v>
      </c>
      <c r="R47" s="239">
        <v>21.06958762886598</v>
      </c>
      <c r="S47" s="240">
        <v>19.74921630094044</v>
      </c>
      <c r="T47" s="239">
        <v>87.4331550802139</v>
      </c>
      <c r="U47" s="240">
        <v>91.30434782608697</v>
      </c>
      <c r="V47" s="230">
        <v>2920</v>
      </c>
      <c r="W47" s="248" t="s">
        <v>73</v>
      </c>
      <c r="X47" s="231">
        <v>3778</v>
      </c>
      <c r="Y47" s="246">
        <v>86.41609943770347</v>
      </c>
      <c r="Z47" s="249" t="s">
        <v>78</v>
      </c>
      <c r="AA47" s="240">
        <v>113.72667068031306</v>
      </c>
    </row>
    <row r="48" spans="1:27" ht="19.5" customHeight="1">
      <c r="A48" s="78" t="s">
        <v>44</v>
      </c>
      <c r="B48" s="50" t="s">
        <v>51</v>
      </c>
      <c r="C48" s="208">
        <v>1033</v>
      </c>
      <c r="D48" s="209">
        <v>289</v>
      </c>
      <c r="E48" s="216">
        <v>83.98373983739837</v>
      </c>
      <c r="F48" s="213">
        <v>95.37953795379539</v>
      </c>
      <c r="G48" s="216">
        <v>81.7246835443038</v>
      </c>
      <c r="H48" s="140">
        <v>91.16719242902208</v>
      </c>
      <c r="I48" s="51">
        <v>4369</v>
      </c>
      <c r="J48" s="79">
        <v>1175</v>
      </c>
      <c r="K48" s="217">
        <v>85.44885585761783</v>
      </c>
      <c r="L48" s="94">
        <v>79.9</v>
      </c>
      <c r="N48" s="78" t="s">
        <v>44</v>
      </c>
      <c r="O48" s="50" t="s">
        <v>51</v>
      </c>
      <c r="P48" s="208">
        <v>1173</v>
      </c>
      <c r="Q48" s="209">
        <v>360</v>
      </c>
      <c r="R48" s="241">
        <v>71.1340206185567</v>
      </c>
      <c r="S48" s="242">
        <v>77.92207792207792</v>
      </c>
      <c r="T48" s="241">
        <v>100.17079419299743</v>
      </c>
      <c r="U48" s="242">
        <v>105.26315789473685</v>
      </c>
      <c r="V48" s="232">
        <v>4939</v>
      </c>
      <c r="W48" s="209" t="s">
        <v>74</v>
      </c>
      <c r="X48" s="233">
        <v>1767</v>
      </c>
      <c r="Y48" s="247">
        <v>86.45195168913006</v>
      </c>
      <c r="Z48" s="241" t="s">
        <v>79</v>
      </c>
      <c r="AA48" s="242">
        <v>87.91044776119402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68</v>
      </c>
      <c r="N50" s="63" t="s">
        <v>52</v>
      </c>
      <c r="O50" s="60" t="s">
        <v>68</v>
      </c>
    </row>
    <row r="51" spans="1:15" s="60" customFormat="1" ht="12.75" customHeight="1">
      <c r="A51" s="63"/>
      <c r="B51" s="60" t="s">
        <v>61</v>
      </c>
      <c r="N51" s="63"/>
      <c r="O51" s="60" t="s">
        <v>61</v>
      </c>
    </row>
    <row r="52" spans="1:15" s="60" customFormat="1" ht="12.75" customHeight="1">
      <c r="A52" s="63"/>
      <c r="B52" s="60" t="s">
        <v>63</v>
      </c>
      <c r="N52" s="63"/>
      <c r="O52" s="60" t="s">
        <v>62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 t="s">
        <v>80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B55" s="81" t="s">
        <v>70</v>
      </c>
      <c r="N55" s="63" t="s">
        <v>54</v>
      </c>
      <c r="O55" s="81" t="s">
        <v>70</v>
      </c>
    </row>
    <row r="56" spans="2:15" s="60" customFormat="1" ht="12" customHeight="1">
      <c r="B56" s="60" t="s">
        <v>71</v>
      </c>
      <c r="O56" s="60" t="s">
        <v>71</v>
      </c>
    </row>
    <row r="57" spans="4:14" ht="12" customHeight="1">
      <c r="D57" s="98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8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2013-07-16T01:59:40Z</cp:lastPrinted>
  <dcterms:created xsi:type="dcterms:W3CDTF">2005-03-28T06:06:43Z</dcterms:created>
  <dcterms:modified xsi:type="dcterms:W3CDTF">2013-07-16T01:59:48Z</dcterms:modified>
  <cp:category/>
  <cp:version/>
  <cp:contentType/>
  <cp:contentStatus/>
</cp:coreProperties>
</file>