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60" windowWidth="28830" windowHeight="6405" activeTab="0"/>
  </bookViews>
  <sheets>
    <sheet name="動態統計" sheetId="1" r:id="rId1"/>
  </sheets>
  <definedNames>
    <definedName name="_xlnm.Print_Area" localSheetId="0">'動態統計'!$A$1:$AA$56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<sst xmlns="http://schemas.openxmlformats.org/spreadsheetml/2006/main" count="185" uniqueCount="70">
  <si>
    <t>農 業 機 械 生 産 実 績</t>
  </si>
  <si>
    <t>農 業 機 械 出 荷 実 績</t>
  </si>
  <si>
    <t>単位：数量…台、金額…百万円、比率…％</t>
  </si>
  <si>
    <t xml:space="preserve">               単位：数量…台、金額…百万円、比率…％</t>
  </si>
  <si>
    <t>総合計　</t>
  </si>
  <si>
    <t>前　月　比</t>
  </si>
  <si>
    <t>前年同月比</t>
  </si>
  <si>
    <t>前年同期比</t>
  </si>
  <si>
    <t>在庫</t>
  </si>
  <si>
    <t>数量</t>
  </si>
  <si>
    <t>金額</t>
  </si>
  <si>
    <t>在庫</t>
  </si>
  <si>
    <t xml:space="preserve">                資料：経済産業省生産動態統計</t>
  </si>
  <si>
    <t xml:space="preserve">           資料：経済産業省生産動態統計</t>
  </si>
  <si>
    <t>生産動態統計総計</t>
  </si>
  <si>
    <t>Ⅰ</t>
  </si>
  <si>
    <t>整地用機械</t>
  </si>
  <si>
    <t>　　　</t>
  </si>
  <si>
    <t xml:space="preserve"> </t>
  </si>
  <si>
    <t>装輪式トラクタ</t>
  </si>
  <si>
    <t>　① 20 P S 未 満</t>
  </si>
  <si>
    <t>　② 20 ～ 30 P S</t>
  </si>
  <si>
    <t>　② 20 ～ 30 P S</t>
  </si>
  <si>
    <t>　③ 30 P S 以 上</t>
  </si>
  <si>
    <t>動力耕うん機</t>
  </si>
  <si>
    <t>　① 5 P S 未 満</t>
  </si>
  <si>
    <t>　② 5 P S 以 上</t>
  </si>
  <si>
    <t>整地用機器付属品</t>
  </si>
  <si>
    <t>Ⅱ</t>
  </si>
  <si>
    <t>栽培用機械</t>
  </si>
  <si>
    <t>田植機</t>
  </si>
  <si>
    <t>Ⅲ</t>
  </si>
  <si>
    <t>管理用機械</t>
  </si>
  <si>
    <t>防除機</t>
  </si>
  <si>
    <t>Ⅳ</t>
  </si>
  <si>
    <t>収穫調製用機械</t>
  </si>
  <si>
    <t>刈払機</t>
  </si>
  <si>
    <t>コンバイン</t>
  </si>
  <si>
    <t>籾すり機</t>
  </si>
  <si>
    <t>乾燥機</t>
  </si>
  <si>
    <t>穀物処理機械</t>
  </si>
  <si>
    <t>精米麦機</t>
  </si>
  <si>
    <t>製茶用機械</t>
  </si>
  <si>
    <t xml:space="preserve">        　　　　    資料：日農工統計</t>
  </si>
  <si>
    <t>☆</t>
  </si>
  <si>
    <t>走行式防除機</t>
  </si>
  <si>
    <t>走行式防除機</t>
  </si>
  <si>
    <t>バインダ</t>
  </si>
  <si>
    <t>動力脱穀機</t>
  </si>
  <si>
    <t>カッター</t>
  </si>
  <si>
    <t>米選機</t>
  </si>
  <si>
    <t>農用運搬車両</t>
  </si>
  <si>
    <t>注：</t>
  </si>
  <si>
    <t>整地用機器付属品は、動力耕うん機及び装輪式トラクタ用のロータリ・プラウ・すき・ハロー</t>
  </si>
  <si>
    <t>Ⅵ</t>
  </si>
  <si>
    <t>Ⅴ</t>
  </si>
  <si>
    <t>製粉機</t>
  </si>
  <si>
    <t>-</t>
  </si>
  <si>
    <t>製茶用機械は、平成24年調査票改正に伴い、平成24年１月より削除されました。</t>
  </si>
  <si>
    <t>注</t>
  </si>
  <si>
    <t>☆印の機種は日農工会員だけのデーターを集計　</t>
  </si>
  <si>
    <t>走行式防除機にはスピードスプレヤーも含まれます。</t>
  </si>
  <si>
    <t>コイン精米機</t>
  </si>
  <si>
    <t>総合計は、生産動態統計と☆印の７機種を合計</t>
  </si>
  <si>
    <t>7機種合計</t>
  </si>
  <si>
    <t>【お知らせ】</t>
  </si>
  <si>
    <t>平成25年1月分から 「コイン精米機」を追加しました。</t>
  </si>
  <si>
    <t>（平成 　２５　年 　１　～　１０　月分）</t>
  </si>
  <si>
    <t>１０　月分</t>
  </si>
  <si>
    <t>１ ～ １０月分累計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</si>
</sst>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平&quot;&quot;成 &quot;\1\4&quot; 年 &quot;\1&quot; ～ &quot;##&quot; 月&quot;&quot;分&quot;"/>
    <numFmt numFmtId="177" formatCode="0.0_ "/>
    <numFmt numFmtId="178" formatCode="\(#,###.0\)"/>
    <numFmt numFmtId="179" formatCode="\(###,###,###\)"/>
    <numFmt numFmtId="180" formatCode="##\ &quot;　月&quot;\ &quot;分&quot;"/>
    <numFmt numFmtId="181" formatCode="#,##0.0;[Red]\-#,##0.0"/>
    <numFmt numFmtId="182" formatCode="0_ "/>
    <numFmt numFmtId="183" formatCode="&quot;¥&quot;#,##0.0;&quot;¥&quot;\-#,##0.0"/>
    <numFmt numFmtId="184" formatCode="#,##0.0_ "/>
    <numFmt numFmtId="185" formatCode="0.0_);[Red]\(0.0\)"/>
    <numFmt numFmtId="186" formatCode="0.00_ "/>
    <numFmt numFmtId="187" formatCode="0.0000"/>
    <numFmt numFmtId="188" formatCode="0.000"/>
    <numFmt numFmtId="189" formatCode="0.0"/>
    <numFmt numFmtId="190" formatCode="0.00000"/>
  </numFmts>
  <fonts count="50">
    <font>
      <sz val="11"/>
      <name val="ＭＳ Ｐゴシック"/>
      <family val="3"/>
    </font>
    <font>
      <sz val="10"/>
      <name val="ＭＳ Ｐ明朝"/>
      <family val="1"/>
    </font>
    <font>
      <sz val="6"/>
      <name val="ＭＳ Ｐゴシック"/>
      <family val="3"/>
    </font>
    <font>
      <sz val="24"/>
      <name val="ＭＳ Ｐ明朝"/>
      <family val="1"/>
    </font>
    <font>
      <sz val="24"/>
      <name val="ＭＳ Ｐゴシック"/>
      <family val="3"/>
    </font>
    <font>
      <sz val="14"/>
      <name val="ＭＳ Ｐ明朝"/>
      <family val="1"/>
    </font>
    <font>
      <sz val="14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10"/>
      <name val="ＭＳ Ｐゴシック"/>
      <family val="3"/>
    </font>
    <font>
      <sz val="10"/>
      <name val="Arial"/>
      <family val="2"/>
    </font>
    <font>
      <sz val="10"/>
      <name val="CenturyOldst"/>
      <family val="1"/>
    </font>
    <font>
      <sz val="9"/>
      <name val="CenturyOldst"/>
      <family val="1"/>
    </font>
    <font>
      <sz val="9"/>
      <name val="Arial"/>
      <family val="2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15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29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176" fontId="6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176" fontId="5" fillId="0" borderId="0" xfId="0" applyNumberFormat="1" applyFont="1" applyAlignment="1">
      <alignment horizontal="center" vertical="center"/>
    </xf>
    <xf numFmtId="0" fontId="1" fillId="0" borderId="10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0" fontId="1" fillId="0" borderId="12" xfId="0" applyFont="1" applyBorder="1" applyAlignment="1">
      <alignment horizontal="distributed" vertical="center"/>
    </xf>
    <xf numFmtId="0" fontId="1" fillId="0" borderId="13" xfId="0" applyFont="1" applyBorder="1" applyAlignment="1">
      <alignment horizontal="distributed" vertical="center"/>
    </xf>
    <xf numFmtId="0" fontId="1" fillId="0" borderId="14" xfId="0" applyFont="1" applyBorder="1" applyAlignment="1">
      <alignment horizontal="distributed" vertical="center"/>
    </xf>
    <xf numFmtId="0" fontId="1" fillId="0" borderId="15" xfId="0" applyFont="1" applyBorder="1" applyAlignment="1">
      <alignment horizontal="distributed" vertical="center"/>
    </xf>
    <xf numFmtId="3" fontId="10" fillId="0" borderId="16" xfId="0" applyNumberFormat="1" applyFont="1" applyFill="1" applyBorder="1" applyAlignment="1">
      <alignment vertical="center"/>
    </xf>
    <xf numFmtId="177" fontId="10" fillId="0" borderId="17" xfId="0" applyNumberFormat="1" applyFont="1" applyFill="1" applyBorder="1" applyAlignment="1">
      <alignment horizontal="right" vertical="center"/>
    </xf>
    <xf numFmtId="177" fontId="10" fillId="0" borderId="18" xfId="0" applyNumberFormat="1" applyFont="1" applyBorder="1" applyAlignment="1">
      <alignment horizontal="right" vertical="center"/>
    </xf>
    <xf numFmtId="177" fontId="10" fillId="0" borderId="16" xfId="0" applyNumberFormat="1" applyFont="1" applyFill="1" applyBorder="1" applyAlignment="1">
      <alignment horizontal="right" vertical="center"/>
    </xf>
    <xf numFmtId="177" fontId="10" fillId="0" borderId="18" xfId="0" applyNumberFormat="1" applyFont="1" applyFill="1" applyBorder="1" applyAlignment="1">
      <alignment horizontal="right" vertical="center"/>
    </xf>
    <xf numFmtId="3" fontId="10" fillId="0" borderId="17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3" fontId="10" fillId="0" borderId="19" xfId="0" applyNumberFormat="1" applyFont="1" applyFill="1" applyBorder="1" applyAlignment="1">
      <alignment horizontal="right" vertical="center"/>
    </xf>
    <xf numFmtId="3" fontId="10" fillId="0" borderId="13" xfId="0" applyNumberFormat="1" applyFont="1" applyFill="1" applyBorder="1" applyAlignment="1">
      <alignment vertical="center"/>
    </xf>
    <xf numFmtId="177" fontId="10" fillId="0" borderId="13" xfId="0" applyNumberFormat="1" applyFont="1" applyFill="1" applyBorder="1" applyAlignment="1">
      <alignment horizontal="right" vertical="center"/>
    </xf>
    <xf numFmtId="178" fontId="10" fillId="0" borderId="13" xfId="0" applyNumberFormat="1" applyFont="1" applyFill="1" applyBorder="1" applyAlignment="1">
      <alignment horizontal="right" vertical="center"/>
    </xf>
    <xf numFmtId="0" fontId="10" fillId="0" borderId="13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3" fontId="10" fillId="0" borderId="20" xfId="0" applyNumberFormat="1" applyFont="1" applyFill="1" applyBorder="1" applyAlignment="1">
      <alignment horizontal="right" vertical="center"/>
    </xf>
    <xf numFmtId="178" fontId="10" fillId="0" borderId="14" xfId="0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19" xfId="0" applyFont="1" applyBorder="1" applyAlignment="1">
      <alignment horizontal="center" vertical="center"/>
    </xf>
    <xf numFmtId="177" fontId="1" fillId="0" borderId="19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vertical="center"/>
    </xf>
    <xf numFmtId="38" fontId="1" fillId="0" borderId="19" xfId="0" applyNumberFormat="1" applyFont="1" applyBorder="1" applyAlignment="1">
      <alignment horizontal="center" vertical="center"/>
    </xf>
    <xf numFmtId="177" fontId="1" fillId="0" borderId="0" xfId="0" applyNumberFormat="1" applyFont="1" applyBorder="1" applyAlignment="1">
      <alignment horizontal="center" vertical="center"/>
    </xf>
    <xf numFmtId="177" fontId="10" fillId="0" borderId="16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distributed" vertical="center"/>
    </xf>
    <xf numFmtId="0" fontId="9" fillId="0" borderId="16" xfId="0" applyFont="1" applyBorder="1" applyAlignment="1">
      <alignment horizontal="center" vertical="center"/>
    </xf>
    <xf numFmtId="0" fontId="9" fillId="0" borderId="25" xfId="0" applyFont="1" applyBorder="1" applyAlignment="1">
      <alignment horizontal="distributed" vertical="center"/>
    </xf>
    <xf numFmtId="0" fontId="1" fillId="0" borderId="23" xfId="0" applyFont="1" applyBorder="1" applyAlignment="1">
      <alignment horizontal="center" vertical="center"/>
    </xf>
    <xf numFmtId="0" fontId="1" fillId="0" borderId="26" xfId="0" applyFont="1" applyBorder="1" applyAlignment="1">
      <alignment horizontal="distributed" vertical="center"/>
    </xf>
    <xf numFmtId="3" fontId="11" fillId="0" borderId="27" xfId="0" applyNumberFormat="1" applyFont="1" applyBorder="1" applyAlignment="1">
      <alignment vertical="center"/>
    </xf>
    <xf numFmtId="3" fontId="11" fillId="0" borderId="28" xfId="0" applyNumberFormat="1" applyFont="1" applyBorder="1" applyAlignment="1">
      <alignment vertical="center"/>
    </xf>
    <xf numFmtId="3" fontId="11" fillId="0" borderId="12" xfId="0" applyNumberFormat="1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29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3" fontId="11" fillId="0" borderId="10" xfId="0" applyNumberFormat="1" applyFont="1" applyBorder="1" applyAlignment="1">
      <alignment vertical="center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distributed" vertical="center"/>
    </xf>
    <xf numFmtId="3" fontId="10" fillId="0" borderId="32" xfId="0" applyNumberFormat="1" applyFont="1" applyBorder="1" applyAlignment="1">
      <alignment vertical="center"/>
    </xf>
    <xf numFmtId="177" fontId="10" fillId="0" borderId="32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distributed" vertical="center"/>
    </xf>
    <xf numFmtId="0" fontId="12" fillId="0" borderId="0" xfId="0" applyFont="1" applyBorder="1" applyAlignment="1">
      <alignment vertical="center"/>
    </xf>
    <xf numFmtId="3" fontId="12" fillId="0" borderId="0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177" fontId="13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distributed" vertical="center"/>
    </xf>
    <xf numFmtId="0" fontId="11" fillId="0" borderId="0" xfId="0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177" fontId="11" fillId="0" borderId="33" xfId="0" applyNumberFormat="1" applyFont="1" applyBorder="1" applyAlignment="1">
      <alignment horizontal="right" vertical="center"/>
    </xf>
    <xf numFmtId="0" fontId="1" fillId="0" borderId="34" xfId="0" applyFont="1" applyBorder="1" applyAlignment="1">
      <alignment horizontal="center" vertical="center"/>
    </xf>
    <xf numFmtId="0" fontId="1" fillId="0" borderId="25" xfId="0" applyFont="1" applyBorder="1" applyAlignment="1">
      <alignment horizontal="distributed" vertical="center"/>
    </xf>
    <xf numFmtId="3" fontId="11" fillId="0" borderId="35" xfId="0" applyNumberFormat="1" applyFont="1" applyBorder="1" applyAlignment="1">
      <alignment vertical="center"/>
    </xf>
    <xf numFmtId="0" fontId="1" fillId="0" borderId="36" xfId="0" applyFont="1" applyBorder="1" applyAlignment="1">
      <alignment horizontal="center" vertical="center"/>
    </xf>
    <xf numFmtId="0" fontId="1" fillId="0" borderId="24" xfId="0" applyFont="1" applyBorder="1" applyAlignment="1">
      <alignment horizontal="distributed" vertical="center"/>
    </xf>
    <xf numFmtId="3" fontId="11" fillId="0" borderId="36" xfId="0" applyNumberFormat="1" applyFont="1" applyBorder="1" applyAlignment="1">
      <alignment vertical="center"/>
    </xf>
    <xf numFmtId="0" fontId="1" fillId="0" borderId="27" xfId="0" applyFont="1" applyBorder="1" applyAlignment="1">
      <alignment horizontal="center" vertical="center"/>
    </xf>
    <xf numFmtId="3" fontId="11" fillId="0" borderId="37" xfId="0" applyNumberFormat="1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3" fontId="11" fillId="0" borderId="38" xfId="0" applyNumberFormat="1" applyFont="1" applyBorder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/>
    </xf>
    <xf numFmtId="0" fontId="10" fillId="0" borderId="30" xfId="0" applyFont="1" applyBorder="1" applyAlignment="1">
      <alignment vertical="center"/>
    </xf>
    <xf numFmtId="3" fontId="1" fillId="0" borderId="0" xfId="0" applyNumberFormat="1" applyFont="1" applyAlignment="1">
      <alignment vertical="center"/>
    </xf>
    <xf numFmtId="0" fontId="11" fillId="0" borderId="27" xfId="0" applyFont="1" applyBorder="1" applyAlignment="1">
      <alignment vertical="center"/>
    </xf>
    <xf numFmtId="3" fontId="10" fillId="0" borderId="39" xfId="0" applyNumberFormat="1" applyFont="1" applyBorder="1" applyAlignment="1">
      <alignment vertical="center"/>
    </xf>
    <xf numFmtId="0" fontId="11" fillId="0" borderId="37" xfId="0" applyFont="1" applyBorder="1" applyAlignment="1">
      <alignment vertical="center"/>
    </xf>
    <xf numFmtId="0" fontId="11" fillId="0" borderId="36" xfId="0" applyFont="1" applyBorder="1" applyAlignment="1">
      <alignment vertical="center"/>
    </xf>
    <xf numFmtId="0" fontId="11" fillId="0" borderId="30" xfId="0" applyFont="1" applyBorder="1" applyAlignment="1">
      <alignment vertical="center"/>
    </xf>
    <xf numFmtId="0" fontId="10" fillId="0" borderId="33" xfId="0" applyFont="1" applyBorder="1" applyAlignment="1">
      <alignment vertical="center"/>
    </xf>
    <xf numFmtId="0" fontId="9" fillId="0" borderId="40" xfId="0" applyFont="1" applyBorder="1" applyAlignment="1">
      <alignment horizontal="distributed" vertical="center"/>
    </xf>
    <xf numFmtId="177" fontId="11" fillId="0" borderId="24" xfId="0" applyNumberFormat="1" applyFont="1" applyBorder="1" applyAlignment="1">
      <alignment vertical="center"/>
    </xf>
    <xf numFmtId="177" fontId="11" fillId="0" borderId="26" xfId="0" applyNumberFormat="1" applyFont="1" applyBorder="1" applyAlignment="1">
      <alignment vertical="center"/>
    </xf>
    <xf numFmtId="177" fontId="11" fillId="0" borderId="28" xfId="0" applyNumberFormat="1" applyFont="1" applyBorder="1" applyAlignment="1">
      <alignment vertical="center"/>
    </xf>
    <xf numFmtId="177" fontId="11" fillId="0" borderId="12" xfId="0" applyNumberFormat="1" applyFont="1" applyBorder="1" applyAlignment="1">
      <alignment vertical="center"/>
    </xf>
    <xf numFmtId="177" fontId="11" fillId="0" borderId="40" xfId="0" applyNumberFormat="1" applyFont="1" applyBorder="1" applyAlignment="1">
      <alignment vertical="center"/>
    </xf>
    <xf numFmtId="182" fontId="1" fillId="0" borderId="0" xfId="0" applyNumberFormat="1" applyFont="1" applyAlignment="1">
      <alignment vertical="center"/>
    </xf>
    <xf numFmtId="3" fontId="10" fillId="0" borderId="40" xfId="0" applyNumberFormat="1" applyFont="1" applyBorder="1" applyAlignment="1">
      <alignment vertical="center"/>
    </xf>
    <xf numFmtId="177" fontId="10" fillId="0" borderId="34" xfId="0" applyNumberFormat="1" applyFont="1" applyBorder="1" applyAlignment="1">
      <alignment horizontal="right" vertical="center"/>
    </xf>
    <xf numFmtId="177" fontId="10" fillId="0" borderId="40" xfId="0" applyNumberFormat="1" applyFont="1" applyBorder="1" applyAlignment="1">
      <alignment horizontal="right" vertical="center"/>
    </xf>
    <xf numFmtId="3" fontId="10" fillId="0" borderId="41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3" fontId="10" fillId="0" borderId="13" xfId="0" applyNumberFormat="1" applyFont="1" applyBorder="1" applyAlignment="1">
      <alignment vertical="center"/>
    </xf>
    <xf numFmtId="177" fontId="11" fillId="0" borderId="42" xfId="0" applyNumberFormat="1" applyFont="1" applyBorder="1" applyAlignment="1">
      <alignment horizontal="right" vertical="center"/>
    </xf>
    <xf numFmtId="177" fontId="11" fillId="0" borderId="12" xfId="0" applyNumberFormat="1" applyFont="1" applyBorder="1" applyAlignment="1">
      <alignment horizontal="right" vertical="center"/>
    </xf>
    <xf numFmtId="38" fontId="10" fillId="0" borderId="18" xfId="49" applyFont="1" applyBorder="1" applyAlignment="1">
      <alignment vertical="center"/>
    </xf>
    <xf numFmtId="179" fontId="9" fillId="0" borderId="16" xfId="0" applyNumberFormat="1" applyFont="1" applyBorder="1" applyAlignment="1">
      <alignment vertical="center"/>
    </xf>
    <xf numFmtId="177" fontId="10" fillId="0" borderId="17" xfId="0" applyNumberFormat="1" applyFont="1" applyBorder="1" applyAlignment="1">
      <alignment horizontal="right" vertical="center"/>
    </xf>
    <xf numFmtId="177" fontId="10" fillId="0" borderId="43" xfId="0" applyNumberFormat="1" applyFont="1" applyBorder="1" applyAlignment="1">
      <alignment horizontal="right" vertical="center"/>
    </xf>
    <xf numFmtId="179" fontId="9" fillId="0" borderId="17" xfId="0" applyNumberFormat="1" applyFont="1" applyBorder="1" applyAlignment="1">
      <alignment vertical="center"/>
    </xf>
    <xf numFmtId="179" fontId="9" fillId="33" borderId="44" xfId="0" applyNumberFormat="1" applyFont="1" applyFill="1" applyBorder="1" applyAlignment="1">
      <alignment vertical="center"/>
    </xf>
    <xf numFmtId="179" fontId="10" fillId="33" borderId="14" xfId="0" applyNumberFormat="1" applyFont="1" applyFill="1" applyBorder="1" applyAlignment="1">
      <alignment vertical="center"/>
    </xf>
    <xf numFmtId="177" fontId="10" fillId="33" borderId="44" xfId="0" applyNumberFormat="1" applyFont="1" applyFill="1" applyBorder="1" applyAlignment="1">
      <alignment horizontal="right" vertical="center"/>
    </xf>
    <xf numFmtId="178" fontId="10" fillId="33" borderId="14" xfId="0" applyNumberFormat="1" applyFont="1" applyFill="1" applyBorder="1" applyAlignment="1">
      <alignment horizontal="right" vertical="center"/>
    </xf>
    <xf numFmtId="177" fontId="10" fillId="33" borderId="13" xfId="0" applyNumberFormat="1" applyFont="1" applyFill="1" applyBorder="1" applyAlignment="1">
      <alignment horizontal="right" vertical="center"/>
    </xf>
    <xf numFmtId="3" fontId="10" fillId="0" borderId="34" xfId="0" applyNumberFormat="1" applyFont="1" applyBorder="1" applyAlignment="1">
      <alignment vertical="center"/>
    </xf>
    <xf numFmtId="177" fontId="10" fillId="0" borderId="45" xfId="0" applyNumberFormat="1" applyFont="1" applyBorder="1" applyAlignment="1">
      <alignment horizontal="right" vertical="center"/>
    </xf>
    <xf numFmtId="177" fontId="10" fillId="0" borderId="25" xfId="0" applyNumberFormat="1" applyFont="1" applyBorder="1" applyAlignment="1">
      <alignment horizontal="right" vertical="center"/>
    </xf>
    <xf numFmtId="3" fontId="10" fillId="0" borderId="45" xfId="0" applyNumberFormat="1" applyFont="1" applyBorder="1" applyAlignment="1">
      <alignment vertical="center"/>
    </xf>
    <xf numFmtId="177" fontId="11" fillId="0" borderId="46" xfId="0" applyNumberFormat="1" applyFont="1" applyBorder="1" applyAlignment="1">
      <alignment horizontal="right" vertical="center"/>
    </xf>
    <xf numFmtId="177" fontId="11" fillId="0" borderId="26" xfId="0" applyNumberFormat="1" applyFont="1" applyBorder="1" applyAlignment="1">
      <alignment horizontal="right" vertical="center"/>
    </xf>
    <xf numFmtId="177" fontId="11" fillId="0" borderId="27" xfId="0" applyNumberFormat="1" applyFont="1" applyBorder="1" applyAlignment="1">
      <alignment horizontal="right" vertical="center"/>
    </xf>
    <xf numFmtId="177" fontId="11" fillId="0" borderId="28" xfId="0" applyNumberFormat="1" applyFont="1" applyBorder="1" applyAlignment="1">
      <alignment horizontal="right" vertical="center"/>
    </xf>
    <xf numFmtId="3" fontId="11" fillId="34" borderId="46" xfId="0" applyNumberFormat="1" applyFont="1" applyFill="1" applyBorder="1" applyAlignment="1">
      <alignment vertical="center"/>
    </xf>
    <xf numFmtId="177" fontId="11" fillId="34" borderId="27" xfId="0" applyNumberFormat="1" applyFont="1" applyFill="1" applyBorder="1" applyAlignment="1">
      <alignment horizontal="right" vertical="center"/>
    </xf>
    <xf numFmtId="3" fontId="11" fillId="34" borderId="26" xfId="0" applyNumberFormat="1" applyFont="1" applyFill="1" applyBorder="1" applyAlignment="1">
      <alignment vertical="center"/>
    </xf>
    <xf numFmtId="177" fontId="11" fillId="0" borderId="47" xfId="0" applyNumberFormat="1" applyFont="1" applyBorder="1" applyAlignment="1">
      <alignment horizontal="right" vertical="center"/>
    </xf>
    <xf numFmtId="177" fontId="11" fillId="0" borderId="29" xfId="0" applyNumberFormat="1" applyFont="1" applyBorder="1" applyAlignment="1">
      <alignment horizontal="right" vertical="center"/>
    </xf>
    <xf numFmtId="177" fontId="11" fillId="0" borderId="48" xfId="0" applyNumberFormat="1" applyFont="1" applyBorder="1" applyAlignment="1">
      <alignment horizontal="right" vertical="center"/>
    </xf>
    <xf numFmtId="177" fontId="11" fillId="0" borderId="49" xfId="0" applyNumberFormat="1" applyFont="1" applyBorder="1" applyAlignment="1">
      <alignment horizontal="right" vertical="center"/>
    </xf>
    <xf numFmtId="3" fontId="11" fillId="34" borderId="47" xfId="0" applyNumberFormat="1" applyFont="1" applyFill="1" applyBorder="1" applyAlignment="1">
      <alignment vertical="center"/>
    </xf>
    <xf numFmtId="3" fontId="11" fillId="34" borderId="29" xfId="0" applyNumberFormat="1" applyFont="1" applyFill="1" applyBorder="1" applyAlignment="1">
      <alignment vertical="center"/>
    </xf>
    <xf numFmtId="177" fontId="11" fillId="34" borderId="48" xfId="0" applyNumberFormat="1" applyFont="1" applyFill="1" applyBorder="1" applyAlignment="1">
      <alignment horizontal="right" vertical="center"/>
    </xf>
    <xf numFmtId="3" fontId="10" fillId="34" borderId="45" xfId="0" applyNumberFormat="1" applyFont="1" applyFill="1" applyBorder="1" applyAlignment="1">
      <alignment vertical="center"/>
    </xf>
    <xf numFmtId="3" fontId="10" fillId="34" borderId="40" xfId="0" applyNumberFormat="1" applyFont="1" applyFill="1" applyBorder="1" applyAlignment="1">
      <alignment vertical="center"/>
    </xf>
    <xf numFmtId="177" fontId="10" fillId="34" borderId="34" xfId="0" applyNumberFormat="1" applyFont="1" applyFill="1" applyBorder="1" applyAlignment="1">
      <alignment horizontal="right" vertical="center"/>
    </xf>
    <xf numFmtId="3" fontId="11" fillId="0" borderId="48" xfId="0" applyNumberFormat="1" applyFont="1" applyBorder="1" applyAlignment="1">
      <alignment vertical="center"/>
    </xf>
    <xf numFmtId="3" fontId="11" fillId="0" borderId="49" xfId="0" applyNumberFormat="1" applyFont="1" applyBorder="1" applyAlignment="1">
      <alignment vertical="center"/>
    </xf>
    <xf numFmtId="177" fontId="11" fillId="0" borderId="11" xfId="0" applyNumberFormat="1" applyFont="1" applyBorder="1" applyAlignment="1">
      <alignment horizontal="right" vertical="center"/>
    </xf>
    <xf numFmtId="177" fontId="11" fillId="0" borderId="10" xfId="0" applyNumberFormat="1" applyFont="1" applyBorder="1" applyAlignment="1">
      <alignment horizontal="right" vertical="center"/>
    </xf>
    <xf numFmtId="3" fontId="11" fillId="34" borderId="42" xfId="0" applyNumberFormat="1" applyFont="1" applyFill="1" applyBorder="1" applyAlignment="1">
      <alignment vertical="center"/>
    </xf>
    <xf numFmtId="3" fontId="11" fillId="34" borderId="11" xfId="0" applyNumberFormat="1" applyFont="1" applyFill="1" applyBorder="1" applyAlignment="1">
      <alignment vertical="center"/>
    </xf>
    <xf numFmtId="177" fontId="11" fillId="34" borderId="10" xfId="0" applyNumberFormat="1" applyFont="1" applyFill="1" applyBorder="1" applyAlignment="1">
      <alignment horizontal="right" vertical="center"/>
    </xf>
    <xf numFmtId="3" fontId="10" fillId="0" borderId="36" xfId="0" applyNumberFormat="1" applyFont="1" applyBorder="1" applyAlignment="1">
      <alignment vertical="center"/>
    </xf>
    <xf numFmtId="177" fontId="10" fillId="0" borderId="50" xfId="0" applyNumberFormat="1" applyFont="1" applyBorder="1" applyAlignment="1">
      <alignment horizontal="right" vertical="center"/>
    </xf>
    <xf numFmtId="177" fontId="10" fillId="0" borderId="24" xfId="0" applyNumberFormat="1" applyFont="1" applyBorder="1" applyAlignment="1">
      <alignment horizontal="right" vertical="center"/>
    </xf>
    <xf numFmtId="177" fontId="10" fillId="0" borderId="36" xfId="0" applyNumberFormat="1" applyFont="1" applyBorder="1" applyAlignment="1">
      <alignment horizontal="right" vertical="center"/>
    </xf>
    <xf numFmtId="177" fontId="10" fillId="0" borderId="41" xfId="0" applyNumberFormat="1" applyFont="1" applyBorder="1" applyAlignment="1">
      <alignment horizontal="right" vertical="center"/>
    </xf>
    <xf numFmtId="3" fontId="10" fillId="34" borderId="50" xfId="0" applyNumberFormat="1" applyFont="1" applyFill="1" applyBorder="1" applyAlignment="1">
      <alignment vertical="center"/>
    </xf>
    <xf numFmtId="3" fontId="10" fillId="34" borderId="41" xfId="0" applyNumberFormat="1" applyFont="1" applyFill="1" applyBorder="1" applyAlignment="1">
      <alignment vertical="center"/>
    </xf>
    <xf numFmtId="177" fontId="10" fillId="34" borderId="36" xfId="0" applyNumberFormat="1" applyFont="1" applyFill="1" applyBorder="1" applyAlignment="1">
      <alignment horizontal="right" vertical="center"/>
    </xf>
    <xf numFmtId="3" fontId="10" fillId="0" borderId="30" xfId="0" applyNumberFormat="1" applyFont="1" applyBorder="1" applyAlignment="1">
      <alignment vertical="center"/>
    </xf>
    <xf numFmtId="177" fontId="10" fillId="0" borderId="33" xfId="0" applyNumberFormat="1" applyFont="1" applyBorder="1" applyAlignment="1">
      <alignment horizontal="right" vertical="center"/>
    </xf>
    <xf numFmtId="177" fontId="10" fillId="0" borderId="31" xfId="0" applyNumberFormat="1" applyFont="1" applyBorder="1" applyAlignment="1">
      <alignment horizontal="right" vertical="center"/>
    </xf>
    <xf numFmtId="177" fontId="10" fillId="0" borderId="30" xfId="0" applyNumberFormat="1" applyFont="1" applyBorder="1" applyAlignment="1">
      <alignment horizontal="right" vertical="center"/>
    </xf>
    <xf numFmtId="3" fontId="10" fillId="34" borderId="33" xfId="0" applyNumberFormat="1" applyFont="1" applyFill="1" applyBorder="1" applyAlignment="1">
      <alignment vertical="center"/>
    </xf>
    <xf numFmtId="3" fontId="10" fillId="34" borderId="31" xfId="0" applyNumberFormat="1" applyFont="1" applyFill="1" applyBorder="1" applyAlignment="1">
      <alignment vertical="center"/>
    </xf>
    <xf numFmtId="177" fontId="10" fillId="34" borderId="30" xfId="0" applyNumberFormat="1" applyFont="1" applyFill="1" applyBorder="1" applyAlignment="1">
      <alignment horizontal="right" vertical="center"/>
    </xf>
    <xf numFmtId="3" fontId="10" fillId="0" borderId="16" xfId="0" applyNumberFormat="1" applyFont="1" applyBorder="1" applyAlignment="1">
      <alignment vertical="center"/>
    </xf>
    <xf numFmtId="3" fontId="10" fillId="0" borderId="19" xfId="0" applyNumberFormat="1" applyFont="1" applyBorder="1" applyAlignment="1">
      <alignment vertical="center"/>
    </xf>
    <xf numFmtId="3" fontId="10" fillId="0" borderId="51" xfId="0" applyNumberFormat="1" applyFont="1" applyBorder="1" applyAlignment="1">
      <alignment vertical="center"/>
    </xf>
    <xf numFmtId="3" fontId="10" fillId="0" borderId="25" xfId="0" applyNumberFormat="1" applyFont="1" applyBorder="1" applyAlignment="1">
      <alignment vertical="center"/>
    </xf>
    <xf numFmtId="3" fontId="10" fillId="34" borderId="34" xfId="0" applyNumberFormat="1" applyFont="1" applyFill="1" applyBorder="1" applyAlignment="1">
      <alignment vertical="center"/>
    </xf>
    <xf numFmtId="3" fontId="10" fillId="34" borderId="52" xfId="0" applyNumberFormat="1" applyFont="1" applyFill="1" applyBorder="1" applyAlignment="1">
      <alignment vertical="center"/>
    </xf>
    <xf numFmtId="177" fontId="10" fillId="0" borderId="53" xfId="0" applyNumberFormat="1" applyFont="1" applyBorder="1" applyAlignment="1">
      <alignment horizontal="right" vertical="center"/>
    </xf>
    <xf numFmtId="3" fontId="11" fillId="0" borderId="26" xfId="0" applyNumberFormat="1" applyFont="1" applyBorder="1" applyAlignment="1">
      <alignment vertical="center"/>
    </xf>
    <xf numFmtId="3" fontId="11" fillId="34" borderId="27" xfId="0" applyNumberFormat="1" applyFont="1" applyFill="1" applyBorder="1" applyAlignment="1">
      <alignment vertical="center"/>
    </xf>
    <xf numFmtId="3" fontId="11" fillId="34" borderId="28" xfId="0" applyNumberFormat="1" applyFont="1" applyFill="1" applyBorder="1" applyAlignment="1">
      <alignment vertical="center"/>
    </xf>
    <xf numFmtId="177" fontId="11" fillId="0" borderId="54" xfId="0" applyNumberFormat="1" applyFont="1" applyBorder="1" applyAlignment="1">
      <alignment horizontal="right" vertical="center"/>
    </xf>
    <xf numFmtId="3" fontId="11" fillId="34" borderId="55" xfId="0" applyNumberFormat="1" applyFont="1" applyFill="1" applyBorder="1" applyAlignment="1">
      <alignment vertical="center"/>
    </xf>
    <xf numFmtId="3" fontId="11" fillId="0" borderId="11" xfId="0" applyNumberFormat="1" applyFont="1" applyBorder="1" applyAlignment="1">
      <alignment vertical="center"/>
    </xf>
    <xf numFmtId="3" fontId="11" fillId="34" borderId="48" xfId="0" applyNumberFormat="1" applyFont="1" applyFill="1" applyBorder="1" applyAlignment="1">
      <alignment vertical="center"/>
    </xf>
    <xf numFmtId="3" fontId="11" fillId="34" borderId="12" xfId="0" applyNumberFormat="1" applyFont="1" applyFill="1" applyBorder="1" applyAlignment="1">
      <alignment vertical="center"/>
    </xf>
    <xf numFmtId="3" fontId="11" fillId="34" borderId="56" xfId="0" applyNumberFormat="1" applyFont="1" applyFill="1" applyBorder="1" applyAlignment="1">
      <alignment vertical="center"/>
    </xf>
    <xf numFmtId="3" fontId="10" fillId="34" borderId="57" xfId="0" applyNumberFormat="1" applyFont="1" applyFill="1" applyBorder="1" applyAlignment="1">
      <alignment vertical="center"/>
    </xf>
    <xf numFmtId="177" fontId="10" fillId="0" borderId="58" xfId="0" applyNumberFormat="1" applyFont="1" applyBorder="1" applyAlignment="1">
      <alignment horizontal="right" vertical="center"/>
    </xf>
    <xf numFmtId="3" fontId="11" fillId="0" borderId="29" xfId="0" applyNumberFormat="1" applyFont="1" applyBorder="1" applyAlignment="1">
      <alignment vertical="center"/>
    </xf>
    <xf numFmtId="3" fontId="11" fillId="34" borderId="49" xfId="0" applyNumberFormat="1" applyFont="1" applyFill="1" applyBorder="1" applyAlignment="1">
      <alignment vertical="center"/>
    </xf>
    <xf numFmtId="3" fontId="11" fillId="34" borderId="59" xfId="0" applyNumberFormat="1" applyFont="1" applyFill="1" applyBorder="1" applyAlignment="1">
      <alignment vertical="center"/>
    </xf>
    <xf numFmtId="177" fontId="11" fillId="0" borderId="60" xfId="0" applyNumberFormat="1" applyFont="1" applyBorder="1" applyAlignment="1">
      <alignment horizontal="right" vertical="center"/>
    </xf>
    <xf numFmtId="3" fontId="11" fillId="34" borderId="10" xfId="0" applyNumberFormat="1" applyFont="1" applyFill="1" applyBorder="1" applyAlignment="1">
      <alignment vertical="center"/>
    </xf>
    <xf numFmtId="3" fontId="11" fillId="34" borderId="61" xfId="0" applyNumberFormat="1" applyFont="1" applyFill="1" applyBorder="1" applyAlignment="1">
      <alignment vertical="center"/>
    </xf>
    <xf numFmtId="177" fontId="11" fillId="0" borderId="15" xfId="0" applyNumberFormat="1" applyFont="1" applyBorder="1" applyAlignment="1">
      <alignment horizontal="right" vertical="center"/>
    </xf>
    <xf numFmtId="3" fontId="10" fillId="0" borderId="24" xfId="0" applyNumberFormat="1" applyFont="1" applyBorder="1" applyAlignment="1">
      <alignment vertical="center"/>
    </xf>
    <xf numFmtId="3" fontId="10" fillId="34" borderId="36" xfId="0" applyNumberFormat="1" applyFont="1" applyFill="1" applyBorder="1" applyAlignment="1">
      <alignment vertical="center"/>
    </xf>
    <xf numFmtId="3" fontId="10" fillId="34" borderId="62" xfId="0" applyNumberFormat="1" applyFont="1" applyFill="1" applyBorder="1" applyAlignment="1">
      <alignment vertical="center"/>
    </xf>
    <xf numFmtId="3" fontId="10" fillId="0" borderId="31" xfId="0" applyNumberFormat="1" applyFont="1" applyBorder="1" applyAlignment="1">
      <alignment vertical="center"/>
    </xf>
    <xf numFmtId="3" fontId="10" fillId="34" borderId="30" xfId="0" applyNumberFormat="1" applyFont="1" applyFill="1" applyBorder="1" applyAlignment="1">
      <alignment vertical="center"/>
    </xf>
    <xf numFmtId="3" fontId="10" fillId="34" borderId="32" xfId="0" applyNumberFormat="1" applyFont="1" applyFill="1" applyBorder="1" applyAlignment="1">
      <alignment vertical="center"/>
    </xf>
    <xf numFmtId="3" fontId="10" fillId="34" borderId="63" xfId="0" applyNumberFormat="1" applyFont="1" applyFill="1" applyBorder="1" applyAlignment="1">
      <alignment vertical="center"/>
    </xf>
    <xf numFmtId="177" fontId="10" fillId="0" borderId="64" xfId="0" applyNumberFormat="1" applyFont="1" applyBorder="1" applyAlignment="1">
      <alignment horizontal="right" vertical="center"/>
    </xf>
    <xf numFmtId="0" fontId="1" fillId="0" borderId="65" xfId="0" applyFont="1" applyBorder="1" applyAlignment="1">
      <alignment horizontal="distributed" vertical="center"/>
    </xf>
    <xf numFmtId="3" fontId="11" fillId="0" borderId="41" xfId="0" applyNumberFormat="1" applyFont="1" applyBorder="1" applyAlignment="1">
      <alignment vertical="center"/>
    </xf>
    <xf numFmtId="177" fontId="11" fillId="0" borderId="50" xfId="0" applyNumberFormat="1" applyFont="1" applyBorder="1" applyAlignment="1">
      <alignment horizontal="right" vertical="center"/>
    </xf>
    <xf numFmtId="177" fontId="11" fillId="0" borderId="24" xfId="0" applyNumberFormat="1" applyFont="1" applyBorder="1" applyAlignment="1">
      <alignment horizontal="right" vertical="center"/>
    </xf>
    <xf numFmtId="177" fontId="11" fillId="0" borderId="36" xfId="0" applyNumberFormat="1" applyFont="1" applyBorder="1" applyAlignment="1">
      <alignment horizontal="right" vertical="center"/>
    </xf>
    <xf numFmtId="177" fontId="11" fillId="0" borderId="41" xfId="0" applyNumberFormat="1" applyFont="1" applyBorder="1" applyAlignment="1">
      <alignment horizontal="right" vertical="center"/>
    </xf>
    <xf numFmtId="3" fontId="11" fillId="34" borderId="50" xfId="0" applyNumberFormat="1" applyFont="1" applyFill="1" applyBorder="1" applyAlignment="1">
      <alignment vertical="center"/>
    </xf>
    <xf numFmtId="3" fontId="11" fillId="34" borderId="24" xfId="0" applyNumberFormat="1" applyFont="1" applyFill="1" applyBorder="1" applyAlignment="1">
      <alignment vertical="center"/>
    </xf>
    <xf numFmtId="177" fontId="11" fillId="34" borderId="36" xfId="0" applyNumberFormat="1" applyFont="1" applyFill="1" applyBorder="1" applyAlignment="1">
      <alignment horizontal="right" vertical="center"/>
    </xf>
    <xf numFmtId="3" fontId="11" fillId="0" borderId="24" xfId="0" applyNumberFormat="1" applyFont="1" applyBorder="1" applyAlignment="1">
      <alignment vertical="center"/>
    </xf>
    <xf numFmtId="3" fontId="11" fillId="34" borderId="36" xfId="0" applyNumberFormat="1" applyFont="1" applyFill="1" applyBorder="1" applyAlignment="1">
      <alignment vertical="center"/>
    </xf>
    <xf numFmtId="3" fontId="11" fillId="34" borderId="41" xfId="0" applyNumberFormat="1" applyFont="1" applyFill="1" applyBorder="1" applyAlignment="1">
      <alignment vertical="center"/>
    </xf>
    <xf numFmtId="3" fontId="11" fillId="34" borderId="57" xfId="0" applyNumberFormat="1" applyFont="1" applyFill="1" applyBorder="1" applyAlignment="1">
      <alignment vertical="center"/>
    </xf>
    <xf numFmtId="177" fontId="11" fillId="0" borderId="58" xfId="0" applyNumberFormat="1" applyFont="1" applyBorder="1" applyAlignment="1">
      <alignment horizontal="right" vertical="center"/>
    </xf>
    <xf numFmtId="38" fontId="11" fillId="0" borderId="27" xfId="49" applyFont="1" applyBorder="1" applyAlignment="1">
      <alignment vertical="center"/>
    </xf>
    <xf numFmtId="38" fontId="11" fillId="0" borderId="10" xfId="49" applyFont="1" applyBorder="1" applyAlignment="1">
      <alignment horizontal="right" vertical="center"/>
    </xf>
    <xf numFmtId="38" fontId="11" fillId="0" borderId="12" xfId="49" applyFont="1" applyBorder="1" applyAlignment="1">
      <alignment horizontal="right" vertical="center"/>
    </xf>
    <xf numFmtId="3" fontId="10" fillId="0" borderId="32" xfId="0" applyNumberFormat="1" applyFont="1" applyBorder="1" applyAlignment="1">
      <alignment horizontal="right" vertical="center"/>
    </xf>
    <xf numFmtId="0" fontId="10" fillId="0" borderId="33" xfId="0" applyFont="1" applyBorder="1" applyAlignment="1">
      <alignment horizontal="right" vertical="center"/>
    </xf>
    <xf numFmtId="189" fontId="11" fillId="0" borderId="28" xfId="0" applyNumberFormat="1" applyFont="1" applyBorder="1" applyAlignment="1">
      <alignment vertical="center"/>
    </xf>
    <xf numFmtId="189" fontId="11" fillId="0" borderId="12" xfId="0" applyNumberFormat="1" applyFont="1" applyBorder="1" applyAlignment="1">
      <alignment horizontal="right" vertical="center"/>
    </xf>
    <xf numFmtId="189" fontId="11" fillId="0" borderId="45" xfId="0" applyNumberFormat="1" applyFont="1" applyBorder="1" applyAlignment="1">
      <alignment vertical="center"/>
    </xf>
    <xf numFmtId="189" fontId="11" fillId="0" borderId="46" xfId="0" applyNumberFormat="1" applyFont="1" applyBorder="1" applyAlignment="1">
      <alignment vertical="center"/>
    </xf>
    <xf numFmtId="189" fontId="11" fillId="0" borderId="42" xfId="0" applyNumberFormat="1" applyFont="1" applyBorder="1" applyAlignment="1">
      <alignment horizontal="right" vertical="center"/>
    </xf>
    <xf numFmtId="189" fontId="11" fillId="0" borderId="42" xfId="0" applyNumberFormat="1" applyFont="1" applyBorder="1" applyAlignment="1">
      <alignment vertical="center"/>
    </xf>
    <xf numFmtId="189" fontId="11" fillId="0" borderId="50" xfId="0" applyNumberFormat="1" applyFont="1" applyBorder="1" applyAlignment="1">
      <alignment vertical="center"/>
    </xf>
    <xf numFmtId="189" fontId="11" fillId="0" borderId="41" xfId="0" applyNumberFormat="1" applyFont="1" applyBorder="1" applyAlignment="1">
      <alignment vertical="center"/>
    </xf>
    <xf numFmtId="189" fontId="10" fillId="0" borderId="31" xfId="0" applyNumberFormat="1" applyFont="1" applyBorder="1" applyAlignment="1">
      <alignment horizontal="right" vertical="center"/>
    </xf>
    <xf numFmtId="38" fontId="11" fillId="0" borderId="30" xfId="49" applyFont="1" applyBorder="1" applyAlignment="1">
      <alignment vertical="center"/>
    </xf>
    <xf numFmtId="38" fontId="10" fillId="0" borderId="32" xfId="49" applyFont="1" applyBorder="1" applyAlignment="1">
      <alignment horizontal="right" vertical="center"/>
    </xf>
    <xf numFmtId="38" fontId="10" fillId="0" borderId="33" xfId="49" applyFont="1" applyBorder="1" applyAlignment="1">
      <alignment vertical="center"/>
    </xf>
    <xf numFmtId="38" fontId="10" fillId="0" borderId="32" xfId="49" applyFont="1" applyBorder="1" applyAlignment="1">
      <alignment vertical="center"/>
    </xf>
    <xf numFmtId="38" fontId="10" fillId="0" borderId="66" xfId="49" applyFont="1" applyBorder="1" applyAlignment="1">
      <alignment vertical="center"/>
    </xf>
    <xf numFmtId="38" fontId="11" fillId="0" borderId="34" xfId="49" applyFont="1" applyBorder="1" applyAlignment="1">
      <alignment vertical="center"/>
    </xf>
    <xf numFmtId="38" fontId="11" fillId="0" borderId="40" xfId="49" applyFont="1" applyBorder="1" applyAlignment="1">
      <alignment vertical="center"/>
    </xf>
    <xf numFmtId="38" fontId="11" fillId="0" borderId="45" xfId="49" applyFont="1" applyBorder="1" applyAlignment="1">
      <alignment vertical="center"/>
    </xf>
    <xf numFmtId="38" fontId="11" fillId="0" borderId="67" xfId="49" applyFont="1" applyBorder="1" applyAlignment="1">
      <alignment vertical="center"/>
    </xf>
    <xf numFmtId="38" fontId="11" fillId="0" borderId="28" xfId="49" applyFont="1" applyBorder="1" applyAlignment="1">
      <alignment vertical="center"/>
    </xf>
    <xf numFmtId="38" fontId="11" fillId="0" borderId="46" xfId="49" applyFont="1" applyBorder="1" applyAlignment="1">
      <alignment vertical="center"/>
    </xf>
    <xf numFmtId="38" fontId="11" fillId="0" borderId="68" xfId="49" applyFont="1" applyBorder="1" applyAlignment="1">
      <alignment vertical="center"/>
    </xf>
    <xf numFmtId="38" fontId="11" fillId="0" borderId="42" xfId="49" applyFont="1" applyBorder="1" applyAlignment="1">
      <alignment horizontal="right" vertical="center"/>
    </xf>
    <xf numFmtId="38" fontId="11" fillId="0" borderId="69" xfId="49" applyFont="1" applyBorder="1" applyAlignment="1">
      <alignment horizontal="right" vertical="center"/>
    </xf>
    <xf numFmtId="181" fontId="10" fillId="0" borderId="33" xfId="49" applyNumberFormat="1" applyFont="1" applyBorder="1" applyAlignment="1">
      <alignment horizontal="right" vertical="center"/>
    </xf>
    <xf numFmtId="181" fontId="10" fillId="0" borderId="32" xfId="49" applyNumberFormat="1" applyFont="1" applyBorder="1" applyAlignment="1">
      <alignment horizontal="right" vertical="center"/>
    </xf>
    <xf numFmtId="181" fontId="10" fillId="0" borderId="33" xfId="49" applyNumberFormat="1" applyFont="1" applyBorder="1" applyAlignment="1">
      <alignment vertical="center"/>
    </xf>
    <xf numFmtId="181" fontId="11" fillId="0" borderId="45" xfId="49" applyNumberFormat="1" applyFont="1" applyBorder="1" applyAlignment="1">
      <alignment vertical="center"/>
    </xf>
    <xf numFmtId="181" fontId="11" fillId="0" borderId="40" xfId="49" applyNumberFormat="1" applyFont="1" applyBorder="1" applyAlignment="1">
      <alignment vertical="center"/>
    </xf>
    <xf numFmtId="181" fontId="11" fillId="0" borderId="46" xfId="49" applyNumberFormat="1" applyFont="1" applyBorder="1" applyAlignment="1">
      <alignment vertical="center"/>
    </xf>
    <xf numFmtId="181" fontId="11" fillId="0" borderId="28" xfId="49" applyNumberFormat="1" applyFont="1" applyBorder="1" applyAlignment="1">
      <alignment vertical="center"/>
    </xf>
    <xf numFmtId="181" fontId="11" fillId="0" borderId="42" xfId="49" applyNumberFormat="1" applyFont="1" applyBorder="1" applyAlignment="1">
      <alignment horizontal="right" vertical="center"/>
    </xf>
    <xf numFmtId="181" fontId="11" fillId="0" borderId="12" xfId="49" applyNumberFormat="1" applyFont="1" applyBorder="1" applyAlignment="1">
      <alignment horizontal="right" vertical="center"/>
    </xf>
    <xf numFmtId="181" fontId="10" fillId="0" borderId="30" xfId="49" applyNumberFormat="1" applyFont="1" applyBorder="1" applyAlignment="1">
      <alignment vertical="center"/>
    </xf>
    <xf numFmtId="181" fontId="11" fillId="0" borderId="39" xfId="49" applyNumberFormat="1" applyFont="1" applyBorder="1" applyAlignment="1">
      <alignment vertical="center"/>
    </xf>
    <xf numFmtId="181" fontId="11" fillId="0" borderId="34" xfId="49" applyNumberFormat="1" applyFont="1" applyBorder="1" applyAlignment="1">
      <alignment vertical="center"/>
    </xf>
    <xf numFmtId="181" fontId="11" fillId="0" borderId="27" xfId="49" applyNumberFormat="1" applyFont="1" applyBorder="1" applyAlignment="1">
      <alignment vertical="center"/>
    </xf>
    <xf numFmtId="181" fontId="11" fillId="0" borderId="10" xfId="49" applyNumberFormat="1" applyFont="1" applyBorder="1" applyAlignment="1">
      <alignment horizontal="right" vertical="center"/>
    </xf>
    <xf numFmtId="38" fontId="11" fillId="0" borderId="41" xfId="49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7" fillId="0" borderId="51" xfId="0" applyFont="1" applyBorder="1" applyAlignment="1">
      <alignment horizontal="right" vertical="center"/>
    </xf>
    <xf numFmtId="0" fontId="9" fillId="0" borderId="66" xfId="0" applyFont="1" applyBorder="1" applyAlignment="1">
      <alignment horizontal="distributed" vertical="center"/>
    </xf>
    <xf numFmtId="0" fontId="9" fillId="0" borderId="63" xfId="0" applyFont="1" applyBorder="1" applyAlignment="1">
      <alignment horizontal="distributed" vertical="center"/>
    </xf>
    <xf numFmtId="0" fontId="9" fillId="0" borderId="39" xfId="0" applyFont="1" applyBorder="1" applyAlignment="1">
      <alignment horizontal="distributed" vertical="center"/>
    </xf>
    <xf numFmtId="177" fontId="10" fillId="0" borderId="18" xfId="0" applyNumberFormat="1" applyFont="1" applyBorder="1" applyAlignment="1">
      <alignment horizontal="right" vertical="center"/>
    </xf>
    <xf numFmtId="0" fontId="0" fillId="0" borderId="14" xfId="0" applyBorder="1" applyAlignment="1">
      <alignment/>
    </xf>
    <xf numFmtId="177" fontId="10" fillId="0" borderId="16" xfId="0" applyNumberFormat="1" applyFont="1" applyBorder="1" applyAlignment="1">
      <alignment horizontal="right" vertical="center"/>
    </xf>
    <xf numFmtId="0" fontId="0" fillId="0" borderId="13" xfId="0" applyBorder="1" applyAlignment="1">
      <alignment/>
    </xf>
    <xf numFmtId="38" fontId="10" fillId="0" borderId="18" xfId="49" applyFont="1" applyBorder="1" applyAlignment="1">
      <alignment vertical="center"/>
    </xf>
    <xf numFmtId="177" fontId="10" fillId="0" borderId="70" xfId="0" applyNumberFormat="1" applyFont="1" applyBorder="1" applyAlignment="1">
      <alignment horizontal="right" vertical="center"/>
    </xf>
    <xf numFmtId="177" fontId="10" fillId="0" borderId="71" xfId="0" applyNumberFormat="1" applyFont="1" applyBorder="1" applyAlignment="1">
      <alignment horizontal="right" vertical="center"/>
    </xf>
    <xf numFmtId="0" fontId="9" fillId="0" borderId="72" xfId="0" applyFont="1" applyBorder="1" applyAlignment="1">
      <alignment horizontal="distributed" vertical="center"/>
    </xf>
    <xf numFmtId="0" fontId="9" fillId="0" borderId="19" xfId="0" applyFont="1" applyBorder="1" applyAlignment="1">
      <alignment horizontal="distributed" vertical="center"/>
    </xf>
    <xf numFmtId="0" fontId="9" fillId="0" borderId="21" xfId="0" applyFont="1" applyBorder="1" applyAlignment="1">
      <alignment horizontal="distributed" vertical="center"/>
    </xf>
    <xf numFmtId="0" fontId="9" fillId="0" borderId="51" xfId="0" applyFont="1" applyBorder="1" applyAlignment="1">
      <alignment horizontal="distributed" vertical="center"/>
    </xf>
    <xf numFmtId="0" fontId="0" fillId="0" borderId="71" xfId="0" applyBorder="1" applyAlignment="1">
      <alignment/>
    </xf>
    <xf numFmtId="0" fontId="1" fillId="0" borderId="73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38" fontId="10" fillId="0" borderId="18" xfId="0" applyNumberFormat="1" applyFont="1" applyFill="1" applyBorder="1" applyAlignment="1">
      <alignment horizontal="right" vertical="center"/>
    </xf>
    <xf numFmtId="38" fontId="10" fillId="0" borderId="14" xfId="0" applyNumberFormat="1" applyFont="1" applyFill="1" applyBorder="1" applyAlignment="1">
      <alignment horizontal="right" vertical="center"/>
    </xf>
    <xf numFmtId="177" fontId="10" fillId="0" borderId="14" xfId="0" applyNumberFormat="1" applyFont="1" applyBorder="1" applyAlignment="1">
      <alignment horizontal="right" vertical="center"/>
    </xf>
    <xf numFmtId="177" fontId="10" fillId="0" borderId="18" xfId="0" applyNumberFormat="1" applyFont="1" applyFill="1" applyBorder="1" applyAlignment="1">
      <alignment horizontal="right" vertical="center"/>
    </xf>
    <xf numFmtId="177" fontId="10" fillId="0" borderId="14" xfId="0" applyNumberFormat="1" applyFont="1" applyFill="1" applyBorder="1" applyAlignment="1">
      <alignment horizontal="right" vertical="center"/>
    </xf>
    <xf numFmtId="38" fontId="10" fillId="0" borderId="18" xfId="0" applyNumberFormat="1" applyFont="1" applyFill="1" applyBorder="1" applyAlignment="1">
      <alignment vertical="center"/>
    </xf>
    <xf numFmtId="38" fontId="10" fillId="0" borderId="14" xfId="0" applyNumberFormat="1" applyFont="1" applyFill="1" applyBorder="1" applyAlignment="1">
      <alignment vertical="center"/>
    </xf>
    <xf numFmtId="38" fontId="10" fillId="0" borderId="18" xfId="49" applyFont="1" applyBorder="1" applyAlignment="1">
      <alignment horizontal="right" vertical="center"/>
    </xf>
    <xf numFmtId="38" fontId="10" fillId="0" borderId="14" xfId="49" applyFont="1" applyBorder="1" applyAlignment="1">
      <alignment horizontal="right" vertical="center"/>
    </xf>
    <xf numFmtId="0" fontId="8" fillId="0" borderId="72" xfId="0" applyFont="1" applyBorder="1" applyAlignment="1">
      <alignment horizontal="distributed" vertical="center"/>
    </xf>
    <xf numFmtId="0" fontId="8" fillId="0" borderId="74" xfId="0" applyFont="1" applyBorder="1" applyAlignment="1">
      <alignment horizontal="distributed" vertical="center"/>
    </xf>
    <xf numFmtId="0" fontId="8" fillId="0" borderId="75" xfId="0" applyFont="1" applyBorder="1" applyAlignment="1">
      <alignment horizontal="distributed" vertical="center"/>
    </xf>
    <xf numFmtId="0" fontId="8" fillId="0" borderId="76" xfId="0" applyFont="1" applyBorder="1" applyAlignment="1">
      <alignment horizontal="distributed" vertical="center"/>
    </xf>
    <xf numFmtId="0" fontId="8" fillId="0" borderId="21" xfId="0" applyFont="1" applyBorder="1" applyAlignment="1">
      <alignment horizontal="distributed" vertical="center"/>
    </xf>
    <xf numFmtId="0" fontId="8" fillId="0" borderId="22" xfId="0" applyFont="1" applyBorder="1" applyAlignment="1">
      <alignment horizontal="distributed" vertical="center"/>
    </xf>
    <xf numFmtId="0" fontId="1" fillId="0" borderId="73" xfId="0" applyNumberFormat="1" applyFont="1" applyBorder="1" applyAlignment="1">
      <alignment horizontal="center" vertical="center"/>
    </xf>
    <xf numFmtId="0" fontId="1" fillId="0" borderId="35" xfId="0" applyNumberFormat="1" applyFont="1" applyBorder="1" applyAlignment="1">
      <alignment horizontal="center" vertical="center"/>
    </xf>
    <xf numFmtId="0" fontId="1" fillId="0" borderId="77" xfId="0" applyFont="1" applyBorder="1" applyAlignment="1">
      <alignment horizontal="distributed" vertical="center"/>
    </xf>
    <xf numFmtId="0" fontId="1" fillId="0" borderId="20" xfId="0" applyFont="1" applyBorder="1" applyAlignment="1">
      <alignment horizontal="distributed" vertical="center"/>
    </xf>
    <xf numFmtId="176" fontId="1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horizontal="left" vertical="center"/>
    </xf>
    <xf numFmtId="176" fontId="1" fillId="0" borderId="0" xfId="0" applyNumberFormat="1" applyFont="1" applyAlignment="1">
      <alignment horizontal="left"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7"/>
  <sheetViews>
    <sheetView tabSelected="1" zoomScale="90" zoomScaleNormal="90" zoomScalePageLayoutView="0" workbookViewId="0" topLeftCell="A1">
      <selection activeCell="A5" sqref="A5"/>
    </sheetView>
  </sheetViews>
  <sheetFormatPr defaultColWidth="9.00390625" defaultRowHeight="13.5"/>
  <cols>
    <col min="1" max="1" width="4.00390625" style="2" customWidth="1"/>
    <col min="2" max="2" width="16.625" style="1" customWidth="1"/>
    <col min="3" max="12" width="8.625" style="1" customWidth="1"/>
    <col min="13" max="13" width="3.625" style="1" customWidth="1"/>
    <col min="14" max="14" width="4.00390625" style="1" customWidth="1"/>
    <col min="15" max="15" width="16.625" style="1" customWidth="1"/>
    <col min="16" max="17" width="8.625" style="1" customWidth="1"/>
    <col min="18" max="21" width="6.625" style="1" customWidth="1"/>
    <col min="22" max="24" width="8.625" style="1" customWidth="1"/>
    <col min="25" max="27" width="6.625" style="1" customWidth="1"/>
    <col min="28" max="28" width="2.75390625" style="1" customWidth="1"/>
    <col min="29" max="16384" width="9.00390625" style="1" customWidth="1"/>
  </cols>
  <sheetData>
    <row r="1" spans="1:27" s="3" customFormat="1" ht="30.75" customHeight="1">
      <c r="A1" s="289" t="s">
        <v>0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N1" s="289" t="s">
        <v>1</v>
      </c>
      <c r="O1" s="289"/>
      <c r="P1" s="289"/>
      <c r="Q1" s="289"/>
      <c r="R1" s="289"/>
      <c r="S1" s="289"/>
      <c r="T1" s="289"/>
      <c r="U1" s="289"/>
      <c r="V1" s="289"/>
      <c r="W1" s="289"/>
      <c r="X1" s="289"/>
      <c r="Y1" s="289"/>
      <c r="Z1" s="289"/>
      <c r="AA1" s="289"/>
    </row>
    <row r="2" spans="1:27" s="5" customFormat="1" ht="18.75" customHeight="1">
      <c r="A2" s="290" t="s">
        <v>67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N2" s="290" t="str">
        <f>A2</f>
        <v>（平成 　２５　年 　１　～　１０　月分）</v>
      </c>
      <c r="O2" s="290"/>
      <c r="P2" s="290"/>
      <c r="Q2" s="290"/>
      <c r="R2" s="290"/>
      <c r="S2" s="290"/>
      <c r="T2" s="290"/>
      <c r="U2" s="290"/>
      <c r="V2" s="290"/>
      <c r="W2" s="290"/>
      <c r="X2" s="290"/>
      <c r="Y2" s="290"/>
      <c r="Z2" s="290"/>
      <c r="AA2" s="290"/>
    </row>
    <row r="3" spans="1:27" s="5" customFormat="1" ht="18.75" customHeight="1">
      <c r="A3" s="291"/>
      <c r="B3" s="291"/>
      <c r="C3" s="6"/>
      <c r="D3" s="6"/>
      <c r="E3" s="6"/>
      <c r="F3" s="6"/>
      <c r="G3" s="6"/>
      <c r="H3" s="6"/>
      <c r="I3" s="6"/>
      <c r="J3" s="6"/>
      <c r="K3" s="6"/>
      <c r="L3" s="6"/>
      <c r="N3" s="292"/>
      <c r="O3" s="292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4"/>
    </row>
    <row r="4" spans="1:27" ht="30" customHeight="1">
      <c r="A4" s="288"/>
      <c r="B4" s="288"/>
      <c r="C4" s="288"/>
      <c r="D4" s="288"/>
      <c r="E4" s="288"/>
      <c r="F4" s="288"/>
      <c r="G4" s="288"/>
      <c r="H4" s="288"/>
      <c r="I4" s="288"/>
      <c r="J4" s="288"/>
      <c r="K4" s="288"/>
      <c r="L4" s="288"/>
      <c r="N4" s="288"/>
      <c r="O4" s="288"/>
      <c r="P4" s="288"/>
      <c r="Q4" s="288"/>
      <c r="R4" s="288"/>
      <c r="S4" s="288"/>
      <c r="T4" s="288"/>
      <c r="U4" s="288"/>
      <c r="V4" s="288"/>
      <c r="W4" s="288"/>
      <c r="X4" s="288"/>
      <c r="Y4" s="288"/>
      <c r="Z4" s="288"/>
      <c r="AA4" s="288"/>
    </row>
    <row r="5" spans="9:27" ht="15.75" customHeight="1">
      <c r="I5" s="250" t="s">
        <v>2</v>
      </c>
      <c r="J5" s="250"/>
      <c r="K5" s="250"/>
      <c r="L5" s="250"/>
      <c r="W5" s="250" t="s">
        <v>3</v>
      </c>
      <c r="X5" s="250"/>
      <c r="Y5" s="250"/>
      <c r="Z5" s="250"/>
      <c r="AA5" s="250"/>
    </row>
    <row r="6" spans="1:27" ht="19.5" customHeight="1">
      <c r="A6" s="278" t="s">
        <v>4</v>
      </c>
      <c r="B6" s="279"/>
      <c r="C6" s="284" t="s">
        <v>68</v>
      </c>
      <c r="D6" s="285"/>
      <c r="E6" s="266" t="s">
        <v>5</v>
      </c>
      <c r="F6" s="268"/>
      <c r="G6" s="266" t="s">
        <v>6</v>
      </c>
      <c r="H6" s="268"/>
      <c r="I6" s="284" t="s">
        <v>69</v>
      </c>
      <c r="J6" s="285"/>
      <c r="K6" s="266" t="s">
        <v>7</v>
      </c>
      <c r="L6" s="268"/>
      <c r="N6" s="278" t="s">
        <v>4</v>
      </c>
      <c r="O6" s="279"/>
      <c r="P6" s="284" t="str">
        <f>C6</f>
        <v>１０　月分</v>
      </c>
      <c r="Q6" s="285"/>
      <c r="R6" s="266" t="s">
        <v>5</v>
      </c>
      <c r="S6" s="268"/>
      <c r="T6" s="266" t="s">
        <v>6</v>
      </c>
      <c r="U6" s="268"/>
      <c r="V6" s="284" t="str">
        <f>I6</f>
        <v>１ ～ １０月分累計</v>
      </c>
      <c r="W6" s="285"/>
      <c r="X6" s="286" t="s">
        <v>8</v>
      </c>
      <c r="Y6" s="266" t="s">
        <v>7</v>
      </c>
      <c r="Z6" s="267"/>
      <c r="AA6" s="268"/>
    </row>
    <row r="7" spans="1:27" ht="19.5" customHeight="1">
      <c r="A7" s="280"/>
      <c r="B7" s="281"/>
      <c r="C7" s="7" t="s">
        <v>9</v>
      </c>
      <c r="D7" s="8" t="s">
        <v>10</v>
      </c>
      <c r="E7" s="7" t="s">
        <v>9</v>
      </c>
      <c r="F7" s="9" t="s">
        <v>10</v>
      </c>
      <c r="G7" s="7" t="s">
        <v>9</v>
      </c>
      <c r="H7" s="8" t="s">
        <v>10</v>
      </c>
      <c r="I7" s="7" t="s">
        <v>9</v>
      </c>
      <c r="J7" s="9" t="s">
        <v>10</v>
      </c>
      <c r="K7" s="7" t="s">
        <v>9</v>
      </c>
      <c r="L7" s="9" t="s">
        <v>10</v>
      </c>
      <c r="N7" s="280"/>
      <c r="O7" s="281"/>
      <c r="P7" s="7" t="s">
        <v>9</v>
      </c>
      <c r="Q7" s="8" t="s">
        <v>10</v>
      </c>
      <c r="R7" s="7" t="s">
        <v>9</v>
      </c>
      <c r="S7" s="9" t="s">
        <v>10</v>
      </c>
      <c r="T7" s="7" t="s">
        <v>9</v>
      </c>
      <c r="U7" s="9" t="s">
        <v>10</v>
      </c>
      <c r="V7" s="10" t="s">
        <v>9</v>
      </c>
      <c r="W7" s="11" t="s">
        <v>10</v>
      </c>
      <c r="X7" s="287"/>
      <c r="Y7" s="7" t="s">
        <v>9</v>
      </c>
      <c r="Z7" s="12" t="s">
        <v>10</v>
      </c>
      <c r="AA7" s="9" t="s">
        <v>11</v>
      </c>
    </row>
    <row r="8" spans="1:27" s="19" customFormat="1" ht="19.5" customHeight="1">
      <c r="A8" s="280"/>
      <c r="B8" s="281"/>
      <c r="C8" s="13"/>
      <c r="D8" s="269">
        <f>SUM(D12,D41)</f>
        <v>42195</v>
      </c>
      <c r="E8" s="14"/>
      <c r="F8" s="254">
        <v>94</v>
      </c>
      <c r="G8" s="16"/>
      <c r="H8" s="272">
        <v>117.8</v>
      </c>
      <c r="I8" s="18"/>
      <c r="J8" s="274">
        <f>J12+J41</f>
        <v>417679</v>
      </c>
      <c r="K8" s="16"/>
      <c r="L8" s="272">
        <v>110.1</v>
      </c>
      <c r="N8" s="280"/>
      <c r="O8" s="281"/>
      <c r="P8" s="13"/>
      <c r="Q8" s="276">
        <f>SUM(Q12,Q41)</f>
        <v>37471</v>
      </c>
      <c r="R8" s="14"/>
      <c r="S8" s="254">
        <v>73.1</v>
      </c>
      <c r="T8" s="16"/>
      <c r="U8" s="254">
        <v>147.4</v>
      </c>
      <c r="V8" s="18"/>
      <c r="W8" s="274">
        <f>W12+W41</f>
        <v>420799</v>
      </c>
      <c r="X8" s="20"/>
      <c r="Y8" s="16"/>
      <c r="Z8" s="259">
        <v>111</v>
      </c>
      <c r="AA8" s="17"/>
    </row>
    <row r="9" spans="1:27" s="19" customFormat="1" ht="19.5" customHeight="1">
      <c r="A9" s="282"/>
      <c r="B9" s="283"/>
      <c r="C9" s="21"/>
      <c r="D9" s="270"/>
      <c r="E9" s="22"/>
      <c r="F9" s="271"/>
      <c r="G9" s="23"/>
      <c r="H9" s="273"/>
      <c r="I9" s="24"/>
      <c r="J9" s="275"/>
      <c r="K9" s="23"/>
      <c r="L9" s="273"/>
      <c r="M9" s="25"/>
      <c r="N9" s="282"/>
      <c r="O9" s="283"/>
      <c r="P9" s="21"/>
      <c r="Q9" s="277"/>
      <c r="R9" s="23"/>
      <c r="S9" s="271"/>
      <c r="T9" s="23"/>
      <c r="U9" s="271"/>
      <c r="V9" s="24"/>
      <c r="W9" s="275"/>
      <c r="X9" s="26"/>
      <c r="Y9" s="23"/>
      <c r="Z9" s="260"/>
      <c r="AA9" s="27"/>
    </row>
    <row r="10" spans="1:27" ht="15" customHeight="1">
      <c r="A10" s="28"/>
      <c r="B10" s="29"/>
      <c r="C10" s="30"/>
      <c r="D10" s="28"/>
      <c r="E10" s="31"/>
      <c r="F10" s="31"/>
      <c r="G10" s="28"/>
      <c r="H10" s="30"/>
      <c r="I10" s="30"/>
      <c r="J10" s="30"/>
      <c r="K10" s="30"/>
      <c r="L10" s="30"/>
      <c r="N10" s="32"/>
      <c r="O10" s="32"/>
      <c r="P10" s="28"/>
      <c r="Q10" s="33"/>
      <c r="R10" s="30"/>
      <c r="S10" s="30"/>
      <c r="T10" s="30"/>
      <c r="U10" s="30"/>
      <c r="V10" s="30"/>
      <c r="W10" s="30"/>
      <c r="X10" s="30"/>
      <c r="Y10" s="30"/>
      <c r="Z10" s="30"/>
      <c r="AA10" s="30"/>
    </row>
    <row r="11" spans="1:27" ht="19.5" customHeight="1">
      <c r="A11" s="28"/>
      <c r="B11" s="29"/>
      <c r="C11" s="28"/>
      <c r="D11" s="28"/>
      <c r="E11" s="34"/>
      <c r="F11" s="34"/>
      <c r="G11" s="28"/>
      <c r="H11" s="28"/>
      <c r="I11" s="249" t="s">
        <v>12</v>
      </c>
      <c r="J11" s="249"/>
      <c r="K11" s="250"/>
      <c r="L11" s="250"/>
      <c r="N11" s="29"/>
      <c r="O11" s="29"/>
      <c r="P11" s="28"/>
      <c r="Q11" s="28"/>
      <c r="R11" s="28"/>
      <c r="S11" s="28"/>
      <c r="T11" s="28"/>
      <c r="U11" s="28"/>
      <c r="V11" s="28"/>
      <c r="W11" s="28"/>
      <c r="X11" s="249" t="s">
        <v>13</v>
      </c>
      <c r="Y11" s="249"/>
      <c r="Z11" s="249"/>
      <c r="AA11" s="249"/>
    </row>
    <row r="12" spans="1:27" s="36" customFormat="1" ht="36" customHeight="1">
      <c r="A12" s="251" t="s">
        <v>14</v>
      </c>
      <c r="B12" s="253"/>
      <c r="C12" s="106"/>
      <c r="D12" s="105">
        <f>SUM(D14,D23,D25,D27,D32)</f>
        <v>40750</v>
      </c>
      <c r="E12" s="107"/>
      <c r="F12" s="108">
        <v>94.4</v>
      </c>
      <c r="G12" s="35"/>
      <c r="H12" s="15">
        <v>120.8</v>
      </c>
      <c r="I12" s="109"/>
      <c r="J12" s="105">
        <f>SUM(J14,J23,J25,J27,J32)</f>
        <v>402212</v>
      </c>
      <c r="K12" s="35"/>
      <c r="L12" s="15">
        <v>110.7</v>
      </c>
      <c r="N12" s="261" t="s">
        <v>14</v>
      </c>
      <c r="O12" s="262"/>
      <c r="P12" s="158"/>
      <c r="Q12" s="258">
        <f>SUM(Q14,Q23,Q25,Q27,Q32)</f>
        <v>36013</v>
      </c>
      <c r="R12" s="256"/>
      <c r="S12" s="254">
        <v>73.7</v>
      </c>
      <c r="T12" s="256"/>
      <c r="U12" s="254">
        <v>150.3</v>
      </c>
      <c r="V12" s="158"/>
      <c r="W12" s="258">
        <f>SUM(W14,W23,W25,W27,W32)</f>
        <v>403794</v>
      </c>
      <c r="X12" s="159"/>
      <c r="Y12" s="256"/>
      <c r="Z12" s="259">
        <v>111.6</v>
      </c>
      <c r="AA12" s="254"/>
    </row>
    <row r="13" spans="1:27" s="36" customFormat="1" ht="19.5" customHeight="1" hidden="1">
      <c r="A13" s="37"/>
      <c r="B13" s="38"/>
      <c r="C13" s="110"/>
      <c r="D13" s="111"/>
      <c r="E13" s="112"/>
      <c r="F13" s="113"/>
      <c r="G13" s="114"/>
      <c r="H13" s="113"/>
      <c r="I13" s="110"/>
      <c r="J13" s="111"/>
      <c r="K13" s="114"/>
      <c r="L13" s="113"/>
      <c r="N13" s="263"/>
      <c r="O13" s="264"/>
      <c r="P13" s="102"/>
      <c r="Q13" s="255"/>
      <c r="R13" s="257"/>
      <c r="S13" s="255"/>
      <c r="T13" s="257"/>
      <c r="U13" s="255"/>
      <c r="V13" s="102"/>
      <c r="W13" s="255"/>
      <c r="X13" s="160"/>
      <c r="Y13" s="257"/>
      <c r="Z13" s="265"/>
      <c r="AA13" s="255"/>
    </row>
    <row r="14" spans="1:27" s="36" customFormat="1" ht="19.5" customHeight="1">
      <c r="A14" s="39" t="s">
        <v>15</v>
      </c>
      <c r="B14" s="40" t="s">
        <v>16</v>
      </c>
      <c r="C14" s="115"/>
      <c r="D14" s="97">
        <v>28187</v>
      </c>
      <c r="E14" s="116"/>
      <c r="F14" s="117">
        <v>112.02654902428361</v>
      </c>
      <c r="G14" s="98"/>
      <c r="H14" s="99">
        <v>124.93683790612117</v>
      </c>
      <c r="I14" s="118"/>
      <c r="J14" s="97">
        <v>241972</v>
      </c>
      <c r="K14" s="98"/>
      <c r="L14" s="99">
        <v>111.11151928145694</v>
      </c>
      <c r="M14" s="36" t="s">
        <v>17</v>
      </c>
      <c r="N14" s="41" t="s">
        <v>15</v>
      </c>
      <c r="O14" s="90" t="s">
        <v>16</v>
      </c>
      <c r="P14" s="115"/>
      <c r="Q14" s="161">
        <v>25068</v>
      </c>
      <c r="R14" s="98"/>
      <c r="S14" s="117">
        <v>96.9486019259775</v>
      </c>
      <c r="T14" s="98"/>
      <c r="U14" s="99">
        <v>158.1577287066246</v>
      </c>
      <c r="V14" s="162"/>
      <c r="W14" s="134">
        <v>236344</v>
      </c>
      <c r="X14" s="163"/>
      <c r="Y14" s="98"/>
      <c r="Z14" s="164">
        <v>112.201745141045</v>
      </c>
      <c r="AA14" s="99"/>
    </row>
    <row r="15" spans="1:28" ht="19.5" customHeight="1">
      <c r="A15" s="43">
        <v>1</v>
      </c>
      <c r="B15" s="44" t="s">
        <v>19</v>
      </c>
      <c r="C15" s="45">
        <v>15806</v>
      </c>
      <c r="D15" s="46">
        <v>25965</v>
      </c>
      <c r="E15" s="119">
        <v>114.10626624314177</v>
      </c>
      <c r="F15" s="120">
        <v>112.15498250615525</v>
      </c>
      <c r="G15" s="121">
        <v>115.3217568947906</v>
      </c>
      <c r="H15" s="122">
        <v>128.04517210770294</v>
      </c>
      <c r="I15" s="123">
        <v>132234</v>
      </c>
      <c r="J15" s="123">
        <v>219393</v>
      </c>
      <c r="K15" s="124">
        <v>98.97384079937129</v>
      </c>
      <c r="L15" s="122">
        <v>112.1451902286424</v>
      </c>
      <c r="N15" s="43">
        <v>1</v>
      </c>
      <c r="O15" s="44" t="s">
        <v>19</v>
      </c>
      <c r="P15" s="45">
        <v>15001</v>
      </c>
      <c r="Q15" s="165">
        <v>23989</v>
      </c>
      <c r="R15" s="121">
        <v>105.21848916321807</v>
      </c>
      <c r="S15" s="120">
        <v>97.71486761710794</v>
      </c>
      <c r="T15" s="121">
        <v>123.00943009430094</v>
      </c>
      <c r="U15" s="122">
        <v>163.93767511788423</v>
      </c>
      <c r="V15" s="166">
        <v>135328</v>
      </c>
      <c r="W15" s="167">
        <v>220845</v>
      </c>
      <c r="X15" s="166">
        <v>6080</v>
      </c>
      <c r="Y15" s="121">
        <v>100.24073539106539</v>
      </c>
      <c r="Z15" s="168">
        <v>114.04867770771685</v>
      </c>
      <c r="AA15" s="122">
        <v>78.30006439150031</v>
      </c>
      <c r="AB15" s="1" t="s">
        <v>18</v>
      </c>
    </row>
    <row r="16" spans="1:27" ht="19.5" customHeight="1">
      <c r="A16" s="43"/>
      <c r="B16" s="44" t="s">
        <v>20</v>
      </c>
      <c r="C16" s="45">
        <v>1488</v>
      </c>
      <c r="D16" s="46">
        <v>1036</v>
      </c>
      <c r="E16" s="119">
        <v>110.22222222222223</v>
      </c>
      <c r="F16" s="120">
        <v>96.1038961038961</v>
      </c>
      <c r="G16" s="121">
        <v>71.23025370990905</v>
      </c>
      <c r="H16" s="122">
        <v>70.57220708446867</v>
      </c>
      <c r="I16" s="123">
        <v>16117</v>
      </c>
      <c r="J16" s="125">
        <v>11873</v>
      </c>
      <c r="K16" s="124">
        <v>70.1715430163706</v>
      </c>
      <c r="L16" s="122">
        <v>72.3610433934666</v>
      </c>
      <c r="N16" s="43"/>
      <c r="O16" s="44" t="s">
        <v>20</v>
      </c>
      <c r="P16" s="45">
        <v>1395</v>
      </c>
      <c r="Q16" s="165">
        <v>1010</v>
      </c>
      <c r="R16" s="121">
        <v>112.40934730056406</v>
      </c>
      <c r="S16" s="120">
        <v>100.3976143141153</v>
      </c>
      <c r="T16" s="121">
        <v>75.28332433890988</v>
      </c>
      <c r="U16" s="122">
        <v>81.91403081914031</v>
      </c>
      <c r="V16" s="166">
        <v>17423</v>
      </c>
      <c r="W16" s="167">
        <v>13125</v>
      </c>
      <c r="X16" s="169">
        <v>1273</v>
      </c>
      <c r="Y16" s="121">
        <v>76.82776258929358</v>
      </c>
      <c r="Z16" s="168">
        <v>83.06962025316456</v>
      </c>
      <c r="AA16" s="122">
        <v>62.21896383186706</v>
      </c>
    </row>
    <row r="17" spans="1:27" ht="19.5" customHeight="1">
      <c r="A17" s="43"/>
      <c r="B17" s="44" t="s">
        <v>21</v>
      </c>
      <c r="C17" s="45">
        <v>4499</v>
      </c>
      <c r="D17" s="46">
        <v>4878</v>
      </c>
      <c r="E17" s="119">
        <v>112.30654018971542</v>
      </c>
      <c r="F17" s="120">
        <v>107.39762219286658</v>
      </c>
      <c r="G17" s="121">
        <v>109.62475633528265</v>
      </c>
      <c r="H17" s="122">
        <v>115.10146295422368</v>
      </c>
      <c r="I17" s="123">
        <v>35019</v>
      </c>
      <c r="J17" s="125">
        <v>41215</v>
      </c>
      <c r="K17" s="124">
        <v>90.88762003633532</v>
      </c>
      <c r="L17" s="122">
        <v>99.63496591403567</v>
      </c>
      <c r="N17" s="43"/>
      <c r="O17" s="44" t="s">
        <v>22</v>
      </c>
      <c r="P17" s="45">
        <v>4195</v>
      </c>
      <c r="Q17" s="165">
        <v>4636</v>
      </c>
      <c r="R17" s="121">
        <v>101.05998554565166</v>
      </c>
      <c r="S17" s="120">
        <v>97.15004191114836</v>
      </c>
      <c r="T17" s="121">
        <v>122.16074548631333</v>
      </c>
      <c r="U17" s="122">
        <v>134.80662983425415</v>
      </c>
      <c r="V17" s="166">
        <v>36286</v>
      </c>
      <c r="W17" s="167">
        <v>42686</v>
      </c>
      <c r="X17" s="169">
        <v>1880</v>
      </c>
      <c r="Y17" s="121">
        <v>92.02870983286414</v>
      </c>
      <c r="Z17" s="168">
        <v>100.00702855937962</v>
      </c>
      <c r="AA17" s="122">
        <v>83.1858407079646</v>
      </c>
    </row>
    <row r="18" spans="1:27" ht="19.5" customHeight="1">
      <c r="A18" s="43"/>
      <c r="B18" s="44" t="s">
        <v>23</v>
      </c>
      <c r="C18" s="45">
        <v>9819</v>
      </c>
      <c r="D18" s="46">
        <v>20051</v>
      </c>
      <c r="E18" s="119">
        <v>115.5720338983051</v>
      </c>
      <c r="F18" s="120">
        <v>114.37453653528036</v>
      </c>
      <c r="G18" s="121">
        <v>130.69346466125384</v>
      </c>
      <c r="H18" s="122">
        <v>137.59950590172934</v>
      </c>
      <c r="I18" s="123">
        <v>81098</v>
      </c>
      <c r="J18" s="125">
        <v>166305</v>
      </c>
      <c r="K18" s="124">
        <v>112.46896972554674</v>
      </c>
      <c r="L18" s="122">
        <v>120.63412617239354</v>
      </c>
      <c r="N18" s="43"/>
      <c r="O18" s="44" t="s">
        <v>23</v>
      </c>
      <c r="P18" s="45">
        <v>9411</v>
      </c>
      <c r="Q18" s="165">
        <v>18343</v>
      </c>
      <c r="R18" s="121">
        <v>106.15905245346869</v>
      </c>
      <c r="S18" s="120">
        <v>97.71468144044321</v>
      </c>
      <c r="T18" s="121">
        <v>136.23335263462653</v>
      </c>
      <c r="U18" s="122">
        <v>184.14817789378577</v>
      </c>
      <c r="V18" s="166">
        <v>81619</v>
      </c>
      <c r="W18" s="167">
        <v>165034</v>
      </c>
      <c r="X18" s="169">
        <v>2927</v>
      </c>
      <c r="Y18" s="121">
        <v>111.96636303775242</v>
      </c>
      <c r="Z18" s="168">
        <v>122.10449991861378</v>
      </c>
      <c r="AA18" s="122">
        <v>84.61983232148019</v>
      </c>
    </row>
    <row r="19" spans="1:28" ht="19.5" customHeight="1">
      <c r="A19" s="43">
        <v>2</v>
      </c>
      <c r="B19" s="44" t="s">
        <v>24</v>
      </c>
      <c r="C19" s="45">
        <v>8543</v>
      </c>
      <c r="D19" s="46">
        <v>909</v>
      </c>
      <c r="E19" s="119">
        <v>86.7750126968004</v>
      </c>
      <c r="F19" s="120">
        <v>90.35785288270377</v>
      </c>
      <c r="G19" s="121">
        <v>82.5649946844496</v>
      </c>
      <c r="H19" s="122">
        <v>80.72824156305506</v>
      </c>
      <c r="I19" s="123">
        <v>119888</v>
      </c>
      <c r="J19" s="125">
        <v>11576</v>
      </c>
      <c r="K19" s="124">
        <v>89.19839888100233</v>
      </c>
      <c r="L19" s="122">
        <v>89.98056743101438</v>
      </c>
      <c r="N19" s="43">
        <v>2</v>
      </c>
      <c r="O19" s="44" t="s">
        <v>24</v>
      </c>
      <c r="P19" s="45">
        <v>10150</v>
      </c>
      <c r="Q19" s="165">
        <v>1079</v>
      </c>
      <c r="R19" s="121">
        <v>82.42650641546207</v>
      </c>
      <c r="S19" s="120">
        <v>82.55547054322876</v>
      </c>
      <c r="T19" s="121">
        <v>90.99058718063648</v>
      </c>
      <c r="U19" s="122">
        <v>88.6606409202958</v>
      </c>
      <c r="V19" s="166">
        <v>151711</v>
      </c>
      <c r="W19" s="167">
        <v>15499</v>
      </c>
      <c r="X19" s="169">
        <v>14293</v>
      </c>
      <c r="Y19" s="121">
        <v>90.04795878393618</v>
      </c>
      <c r="Z19" s="168">
        <v>91.16522557496619</v>
      </c>
      <c r="AA19" s="122">
        <v>89.35358839709927</v>
      </c>
      <c r="AB19" s="1" t="s">
        <v>18</v>
      </c>
    </row>
    <row r="20" spans="1:27" ht="19.5" customHeight="1" hidden="1">
      <c r="A20" s="43"/>
      <c r="B20" s="44" t="s">
        <v>25</v>
      </c>
      <c r="C20" s="45">
        <v>0</v>
      </c>
      <c r="D20" s="46">
        <v>0</v>
      </c>
      <c r="E20" s="119" t="s">
        <v>57</v>
      </c>
      <c r="F20" s="120" t="s">
        <v>57</v>
      </c>
      <c r="G20" s="121" t="s">
        <v>57</v>
      </c>
      <c r="H20" s="122" t="s">
        <v>57</v>
      </c>
      <c r="I20" s="123">
        <v>0</v>
      </c>
      <c r="J20" s="125">
        <v>0</v>
      </c>
      <c r="K20" s="124" t="s">
        <v>57</v>
      </c>
      <c r="L20" s="122" t="s">
        <v>57</v>
      </c>
      <c r="N20" s="43"/>
      <c r="O20" s="44" t="s">
        <v>25</v>
      </c>
      <c r="P20" s="45">
        <v>0</v>
      </c>
      <c r="Q20" s="165">
        <v>0</v>
      </c>
      <c r="R20" s="121" t="s">
        <v>57</v>
      </c>
      <c r="S20" s="120" t="s">
        <v>57</v>
      </c>
      <c r="T20" s="121" t="s">
        <v>57</v>
      </c>
      <c r="U20" s="122" t="s">
        <v>57</v>
      </c>
      <c r="V20" s="166">
        <v>0</v>
      </c>
      <c r="W20" s="167">
        <v>0</v>
      </c>
      <c r="X20" s="169">
        <v>0</v>
      </c>
      <c r="Y20" s="121" t="s">
        <v>57</v>
      </c>
      <c r="Z20" s="168" t="s">
        <v>57</v>
      </c>
      <c r="AA20" s="122" t="s">
        <v>57</v>
      </c>
    </row>
    <row r="21" spans="1:27" ht="19.5" customHeight="1" hidden="1">
      <c r="A21" s="43"/>
      <c r="B21" s="44" t="s">
        <v>26</v>
      </c>
      <c r="C21" s="45">
        <v>0</v>
      </c>
      <c r="D21" s="46">
        <v>0</v>
      </c>
      <c r="E21" s="119" t="s">
        <v>57</v>
      </c>
      <c r="F21" s="120" t="s">
        <v>57</v>
      </c>
      <c r="G21" s="121" t="s">
        <v>57</v>
      </c>
      <c r="H21" s="122" t="s">
        <v>57</v>
      </c>
      <c r="I21" s="123">
        <v>0</v>
      </c>
      <c r="J21" s="125">
        <v>0</v>
      </c>
      <c r="K21" s="124" t="s">
        <v>57</v>
      </c>
      <c r="L21" s="122" t="s">
        <v>57</v>
      </c>
      <c r="N21" s="43"/>
      <c r="O21" s="44" t="s">
        <v>26</v>
      </c>
      <c r="P21" s="45">
        <v>0</v>
      </c>
      <c r="Q21" s="165">
        <v>0</v>
      </c>
      <c r="R21" s="121" t="s">
        <v>57</v>
      </c>
      <c r="S21" s="120" t="s">
        <v>57</v>
      </c>
      <c r="T21" s="121" t="s">
        <v>57</v>
      </c>
      <c r="U21" s="122" t="s">
        <v>57</v>
      </c>
      <c r="V21" s="166">
        <v>0</v>
      </c>
      <c r="W21" s="167">
        <v>0</v>
      </c>
      <c r="X21" s="169">
        <v>0</v>
      </c>
      <c r="Y21" s="121" t="s">
        <v>57</v>
      </c>
      <c r="Z21" s="168" t="s">
        <v>57</v>
      </c>
      <c r="AA21" s="122" t="s">
        <v>57</v>
      </c>
    </row>
    <row r="22" spans="1:27" ht="19.5" customHeight="1">
      <c r="A22" s="43">
        <v>3</v>
      </c>
      <c r="B22" s="49" t="s">
        <v>27</v>
      </c>
      <c r="C22" s="45"/>
      <c r="D22" s="46">
        <v>1313</v>
      </c>
      <c r="E22" s="126"/>
      <c r="F22" s="127">
        <v>130.7768924302789</v>
      </c>
      <c r="G22" s="128"/>
      <c r="H22" s="129">
        <v>113.48314606741573</v>
      </c>
      <c r="I22" s="130"/>
      <c r="J22" s="131">
        <v>11003</v>
      </c>
      <c r="K22" s="132"/>
      <c r="L22" s="129">
        <v>118.61793876670978</v>
      </c>
      <c r="N22" s="43">
        <v>3</v>
      </c>
      <c r="O22" s="50" t="s">
        <v>27</v>
      </c>
      <c r="P22" s="45"/>
      <c r="Q22" s="170"/>
      <c r="R22" s="128"/>
      <c r="S22" s="127"/>
      <c r="T22" s="128"/>
      <c r="U22" s="129"/>
      <c r="V22" s="171"/>
      <c r="W22" s="172"/>
      <c r="X22" s="173"/>
      <c r="Y22" s="139"/>
      <c r="Z22" s="103"/>
      <c r="AA22" s="104"/>
    </row>
    <row r="23" spans="1:27" s="36" customFormat="1" ht="19.5" customHeight="1">
      <c r="A23" s="41" t="s">
        <v>28</v>
      </c>
      <c r="B23" s="42" t="s">
        <v>29</v>
      </c>
      <c r="C23" s="115"/>
      <c r="D23" s="97">
        <v>2334</v>
      </c>
      <c r="E23" s="116"/>
      <c r="F23" s="117">
        <v>163.78947368421052</v>
      </c>
      <c r="G23" s="98"/>
      <c r="H23" s="99">
        <v>86.41243983709737</v>
      </c>
      <c r="I23" s="133"/>
      <c r="J23" s="134">
        <v>33693</v>
      </c>
      <c r="K23" s="135"/>
      <c r="L23" s="99">
        <v>107.7520867312674</v>
      </c>
      <c r="N23" s="41" t="s">
        <v>28</v>
      </c>
      <c r="O23" s="40" t="s">
        <v>29</v>
      </c>
      <c r="P23" s="115"/>
      <c r="Q23" s="161">
        <v>1397</v>
      </c>
      <c r="R23" s="98"/>
      <c r="S23" s="117">
        <v>96.74515235457064</v>
      </c>
      <c r="T23" s="98"/>
      <c r="U23" s="99">
        <v>111.5814696485623</v>
      </c>
      <c r="V23" s="162"/>
      <c r="W23" s="134">
        <v>32746</v>
      </c>
      <c r="X23" s="174"/>
      <c r="Y23" s="146"/>
      <c r="Z23" s="175">
        <v>102.88102045304596</v>
      </c>
      <c r="AA23" s="147"/>
    </row>
    <row r="24" spans="1:28" ht="19.5" customHeight="1">
      <c r="A24" s="48">
        <v>4</v>
      </c>
      <c r="B24" s="49" t="s">
        <v>30</v>
      </c>
      <c r="C24" s="136">
        <v>1834</v>
      </c>
      <c r="D24" s="137">
        <v>2334</v>
      </c>
      <c r="E24" s="126">
        <v>168.41138659320475</v>
      </c>
      <c r="F24" s="127">
        <v>163.78947368421052</v>
      </c>
      <c r="G24" s="128">
        <v>79.39393939393939</v>
      </c>
      <c r="H24" s="129">
        <v>86.41243983709737</v>
      </c>
      <c r="I24" s="130">
        <v>27688</v>
      </c>
      <c r="J24" s="131">
        <v>33693</v>
      </c>
      <c r="K24" s="132">
        <v>91.4459343417663</v>
      </c>
      <c r="L24" s="129">
        <v>107.7520867312674</v>
      </c>
      <c r="N24" s="48">
        <v>4</v>
      </c>
      <c r="O24" s="49" t="s">
        <v>30</v>
      </c>
      <c r="P24" s="136">
        <v>1177</v>
      </c>
      <c r="Q24" s="176">
        <v>1397</v>
      </c>
      <c r="R24" s="128">
        <v>102.70506108202443</v>
      </c>
      <c r="S24" s="127">
        <v>96.74515235457064</v>
      </c>
      <c r="T24" s="128">
        <v>94.61414790996785</v>
      </c>
      <c r="U24" s="129">
        <v>111.5814696485623</v>
      </c>
      <c r="V24" s="171">
        <v>27069</v>
      </c>
      <c r="W24" s="177">
        <v>32746</v>
      </c>
      <c r="X24" s="178">
        <v>3644</v>
      </c>
      <c r="Y24" s="128">
        <v>89.67699188338578</v>
      </c>
      <c r="Z24" s="179">
        <v>102.88102045304596</v>
      </c>
      <c r="AA24" s="129">
        <v>125.35259717922257</v>
      </c>
      <c r="AB24" s="1" t="s">
        <v>18</v>
      </c>
    </row>
    <row r="25" spans="1:27" s="36" customFormat="1" ht="19.5" customHeight="1">
      <c r="A25" s="41" t="s">
        <v>31</v>
      </c>
      <c r="B25" s="42" t="s">
        <v>32</v>
      </c>
      <c r="C25" s="115"/>
      <c r="D25" s="97">
        <v>342</v>
      </c>
      <c r="E25" s="116"/>
      <c r="F25" s="117">
        <v>143.0962343096234</v>
      </c>
      <c r="G25" s="98"/>
      <c r="H25" s="99">
        <v>81.62291169451073</v>
      </c>
      <c r="I25" s="133"/>
      <c r="J25" s="134">
        <v>5434</v>
      </c>
      <c r="K25" s="135"/>
      <c r="L25" s="99">
        <v>101.51317018494302</v>
      </c>
      <c r="N25" s="41" t="s">
        <v>31</v>
      </c>
      <c r="O25" s="42" t="s">
        <v>32</v>
      </c>
      <c r="P25" s="115"/>
      <c r="Q25" s="161">
        <v>261</v>
      </c>
      <c r="R25" s="98"/>
      <c r="S25" s="117">
        <v>99.61832061068702</v>
      </c>
      <c r="T25" s="98"/>
      <c r="U25" s="99">
        <v>78.1437125748503</v>
      </c>
      <c r="V25" s="162"/>
      <c r="W25" s="134">
        <v>5781</v>
      </c>
      <c r="X25" s="163"/>
      <c r="Y25" s="98"/>
      <c r="Z25" s="164">
        <v>94.27592954990216</v>
      </c>
      <c r="AA25" s="99"/>
    </row>
    <row r="26" spans="1:27" ht="19.5" customHeight="1">
      <c r="A26" s="48">
        <v>5</v>
      </c>
      <c r="B26" s="50" t="s">
        <v>33</v>
      </c>
      <c r="C26" s="51">
        <v>8081</v>
      </c>
      <c r="D26" s="47">
        <v>342</v>
      </c>
      <c r="E26" s="103">
        <v>123.43057889109517</v>
      </c>
      <c r="F26" s="138">
        <v>143.0962343096234</v>
      </c>
      <c r="G26" s="139">
        <v>77.54534113808656</v>
      </c>
      <c r="H26" s="104">
        <v>81.62291169451073</v>
      </c>
      <c r="I26" s="140">
        <v>149539</v>
      </c>
      <c r="J26" s="141">
        <v>5434</v>
      </c>
      <c r="K26" s="142">
        <v>104.40626134554697</v>
      </c>
      <c r="L26" s="104">
        <v>101.51317018494302</v>
      </c>
      <c r="N26" s="48">
        <v>5</v>
      </c>
      <c r="O26" s="50" t="s">
        <v>33</v>
      </c>
      <c r="P26" s="51">
        <v>6475</v>
      </c>
      <c r="Q26" s="170">
        <v>261</v>
      </c>
      <c r="R26" s="139">
        <v>97.78012684989429</v>
      </c>
      <c r="S26" s="138">
        <v>99.61832061068702</v>
      </c>
      <c r="T26" s="139">
        <v>81.35444151275286</v>
      </c>
      <c r="U26" s="104">
        <v>78.1437125748503</v>
      </c>
      <c r="V26" s="180">
        <v>145795</v>
      </c>
      <c r="W26" s="172">
        <v>5781</v>
      </c>
      <c r="X26" s="181">
        <v>46577</v>
      </c>
      <c r="Y26" s="139">
        <v>98.1421022516913</v>
      </c>
      <c r="Z26" s="182">
        <v>94.27592954990216</v>
      </c>
      <c r="AA26" s="104">
        <v>118.95239554602104</v>
      </c>
    </row>
    <row r="27" spans="1:27" s="36" customFormat="1" ht="19.5" customHeight="1">
      <c r="A27" s="39" t="s">
        <v>34</v>
      </c>
      <c r="B27" s="40" t="s">
        <v>35</v>
      </c>
      <c r="C27" s="143"/>
      <c r="D27" s="100">
        <v>9054</v>
      </c>
      <c r="E27" s="144"/>
      <c r="F27" s="145">
        <v>58.01243031972833</v>
      </c>
      <c r="G27" s="146"/>
      <c r="H27" s="147">
        <v>121.80815283196556</v>
      </c>
      <c r="I27" s="148"/>
      <c r="J27" s="149">
        <v>116246</v>
      </c>
      <c r="K27" s="150"/>
      <c r="L27" s="147">
        <v>112.59019632531695</v>
      </c>
      <c r="N27" s="39" t="s">
        <v>34</v>
      </c>
      <c r="O27" s="40" t="s">
        <v>35</v>
      </c>
      <c r="P27" s="143"/>
      <c r="Q27" s="183">
        <v>8730</v>
      </c>
      <c r="R27" s="146"/>
      <c r="S27" s="145">
        <v>42.86977018267531</v>
      </c>
      <c r="T27" s="146"/>
      <c r="U27" s="147">
        <v>147.66576454668473</v>
      </c>
      <c r="V27" s="184"/>
      <c r="W27" s="149">
        <v>123000</v>
      </c>
      <c r="X27" s="174"/>
      <c r="Y27" s="146"/>
      <c r="Z27" s="175">
        <v>117.18638351387659</v>
      </c>
      <c r="AA27" s="147"/>
    </row>
    <row r="28" spans="1:27" ht="19.5" customHeight="1">
      <c r="A28" s="43">
        <v>6</v>
      </c>
      <c r="B28" s="44" t="s">
        <v>36</v>
      </c>
      <c r="C28" s="45">
        <v>47347</v>
      </c>
      <c r="D28" s="46">
        <v>741</v>
      </c>
      <c r="E28" s="119">
        <v>119.51785939669318</v>
      </c>
      <c r="F28" s="120">
        <v>123.29450915141432</v>
      </c>
      <c r="G28" s="121">
        <v>89.36431240798761</v>
      </c>
      <c r="H28" s="122">
        <v>103.20334261838441</v>
      </c>
      <c r="I28" s="123">
        <v>528452</v>
      </c>
      <c r="J28" s="125">
        <v>8983</v>
      </c>
      <c r="K28" s="124">
        <v>84.0342655596777</v>
      </c>
      <c r="L28" s="122">
        <v>85.20345252774352</v>
      </c>
      <c r="N28" s="43">
        <v>6</v>
      </c>
      <c r="O28" s="44" t="s">
        <v>36</v>
      </c>
      <c r="P28" s="45">
        <v>39772</v>
      </c>
      <c r="Q28" s="165">
        <v>1515</v>
      </c>
      <c r="R28" s="121">
        <v>87.10468681559351</v>
      </c>
      <c r="S28" s="120">
        <v>94.86537257357546</v>
      </c>
      <c r="T28" s="121">
        <v>98.33114940539471</v>
      </c>
      <c r="U28" s="122">
        <v>237.46081504702195</v>
      </c>
      <c r="V28" s="166">
        <v>539884</v>
      </c>
      <c r="W28" s="167">
        <v>16710</v>
      </c>
      <c r="X28" s="169">
        <v>88634</v>
      </c>
      <c r="Y28" s="121">
        <v>82.33905356848726</v>
      </c>
      <c r="Z28" s="168">
        <v>138.08776134203785</v>
      </c>
      <c r="AA28" s="122">
        <v>82.07155820585947</v>
      </c>
    </row>
    <row r="29" spans="1:28" ht="19.5" customHeight="1">
      <c r="A29" s="43">
        <v>7</v>
      </c>
      <c r="B29" s="44" t="s">
        <v>37</v>
      </c>
      <c r="C29" s="45">
        <v>1486</v>
      </c>
      <c r="D29" s="46">
        <v>6748</v>
      </c>
      <c r="E29" s="119">
        <v>45.7512315270936</v>
      </c>
      <c r="F29" s="120">
        <v>55.094709340300454</v>
      </c>
      <c r="G29" s="121">
        <v>107.52532561505065</v>
      </c>
      <c r="H29" s="122">
        <v>130.97826086956522</v>
      </c>
      <c r="I29" s="123">
        <v>22166</v>
      </c>
      <c r="J29" s="125">
        <v>81022</v>
      </c>
      <c r="K29" s="124">
        <v>106.76749674871152</v>
      </c>
      <c r="L29" s="122">
        <v>117.4282939837964</v>
      </c>
      <c r="N29" s="43">
        <v>7</v>
      </c>
      <c r="O29" s="44" t="s">
        <v>37</v>
      </c>
      <c r="P29" s="45">
        <v>1333</v>
      </c>
      <c r="Q29" s="165">
        <v>5467</v>
      </c>
      <c r="R29" s="121">
        <v>34.02246043899949</v>
      </c>
      <c r="S29" s="120">
        <v>36.75541212854645</v>
      </c>
      <c r="T29" s="121">
        <v>117.9646017699115</v>
      </c>
      <c r="U29" s="122">
        <v>155.8882235528942</v>
      </c>
      <c r="V29" s="166">
        <v>22876</v>
      </c>
      <c r="W29" s="167">
        <v>81848</v>
      </c>
      <c r="X29" s="169">
        <v>1440</v>
      </c>
      <c r="Y29" s="121">
        <v>107.4343681021932</v>
      </c>
      <c r="Z29" s="168">
        <v>117.90262172284643</v>
      </c>
      <c r="AA29" s="122">
        <v>77.62803234501348</v>
      </c>
      <c r="AB29" s="1" t="s">
        <v>18</v>
      </c>
    </row>
    <row r="30" spans="1:27" ht="19.5" customHeight="1">
      <c r="A30" s="43">
        <v>8</v>
      </c>
      <c r="B30" s="44" t="s">
        <v>38</v>
      </c>
      <c r="C30" s="45">
        <v>831</v>
      </c>
      <c r="D30" s="46">
        <v>317</v>
      </c>
      <c r="E30" s="119">
        <v>60.74561403508772</v>
      </c>
      <c r="F30" s="120">
        <v>47.88519637462235</v>
      </c>
      <c r="G30" s="121">
        <v>75.33998186763372</v>
      </c>
      <c r="H30" s="122">
        <v>69.06318082788671</v>
      </c>
      <c r="I30" s="123">
        <v>14598</v>
      </c>
      <c r="J30" s="125">
        <v>7281</v>
      </c>
      <c r="K30" s="124">
        <v>110.04900113079532</v>
      </c>
      <c r="L30" s="122">
        <v>113.78340365682138</v>
      </c>
      <c r="N30" s="43">
        <v>8</v>
      </c>
      <c r="O30" s="44" t="s">
        <v>38</v>
      </c>
      <c r="P30" s="45">
        <v>1212</v>
      </c>
      <c r="Q30" s="165">
        <v>512</v>
      </c>
      <c r="R30" s="121">
        <v>46.20663362561952</v>
      </c>
      <c r="S30" s="120">
        <v>38.32335329341318</v>
      </c>
      <c r="T30" s="121">
        <v>94.90994518402506</v>
      </c>
      <c r="U30" s="122">
        <v>93.94495412844036</v>
      </c>
      <c r="V30" s="166">
        <v>13676</v>
      </c>
      <c r="W30" s="167">
        <v>6823</v>
      </c>
      <c r="X30" s="169">
        <v>4113</v>
      </c>
      <c r="Y30" s="121">
        <v>98.45223526024044</v>
      </c>
      <c r="Z30" s="168">
        <v>100.14677821811244</v>
      </c>
      <c r="AA30" s="122">
        <v>123.29136690647482</v>
      </c>
    </row>
    <row r="31" spans="1:27" ht="19.5" customHeight="1">
      <c r="A31" s="43">
        <v>9</v>
      </c>
      <c r="B31" s="50" t="s">
        <v>39</v>
      </c>
      <c r="C31" s="51">
        <v>1289</v>
      </c>
      <c r="D31" s="47">
        <v>1248</v>
      </c>
      <c r="E31" s="103">
        <v>61.704164672091906</v>
      </c>
      <c r="F31" s="138">
        <v>59.541984732824424</v>
      </c>
      <c r="G31" s="139">
        <v>107.68588137009189</v>
      </c>
      <c r="H31" s="104">
        <v>113.04347826086958</v>
      </c>
      <c r="I31" s="140">
        <v>18076</v>
      </c>
      <c r="J31" s="141">
        <v>18960</v>
      </c>
      <c r="K31" s="142">
        <v>104.5157559988436</v>
      </c>
      <c r="L31" s="104">
        <v>109.5447192049919</v>
      </c>
      <c r="N31" s="43">
        <v>9</v>
      </c>
      <c r="O31" s="50" t="s">
        <v>39</v>
      </c>
      <c r="P31" s="51">
        <v>1328</v>
      </c>
      <c r="Q31" s="170">
        <v>1236</v>
      </c>
      <c r="R31" s="139">
        <v>48.46715328467153</v>
      </c>
      <c r="S31" s="138">
        <v>48.337895971842</v>
      </c>
      <c r="T31" s="139">
        <v>98.00738007380073</v>
      </c>
      <c r="U31" s="104">
        <v>101.1456628477905</v>
      </c>
      <c r="V31" s="180">
        <v>17451</v>
      </c>
      <c r="W31" s="172">
        <v>17619</v>
      </c>
      <c r="X31" s="181">
        <v>3382</v>
      </c>
      <c r="Y31" s="139">
        <v>104.75418692598595</v>
      </c>
      <c r="Z31" s="182">
        <v>105.96619955494076</v>
      </c>
      <c r="AA31" s="104">
        <v>125.25925925925925</v>
      </c>
    </row>
    <row r="32" spans="1:27" s="36" customFormat="1" ht="19.5" customHeight="1">
      <c r="A32" s="41" t="s">
        <v>55</v>
      </c>
      <c r="B32" s="40" t="s">
        <v>40</v>
      </c>
      <c r="C32" s="143"/>
      <c r="D32" s="100">
        <v>833</v>
      </c>
      <c r="E32" s="144"/>
      <c r="F32" s="145">
        <v>112.56756756756756</v>
      </c>
      <c r="G32" s="146"/>
      <c r="H32" s="147">
        <v>132.01267828843106</v>
      </c>
      <c r="I32" s="148"/>
      <c r="J32" s="149">
        <v>4867</v>
      </c>
      <c r="K32" s="150"/>
      <c r="L32" s="147">
        <v>85.55106345579188</v>
      </c>
      <c r="M32" s="101"/>
      <c r="N32" s="41" t="s">
        <v>55</v>
      </c>
      <c r="O32" s="40" t="s">
        <v>40</v>
      </c>
      <c r="P32" s="143"/>
      <c r="Q32" s="183">
        <v>557</v>
      </c>
      <c r="R32" s="146"/>
      <c r="S32" s="145">
        <v>59.445037353255074</v>
      </c>
      <c r="T32" s="146"/>
      <c r="U32" s="147">
        <v>91.46141215106732</v>
      </c>
      <c r="V32" s="184"/>
      <c r="W32" s="149">
        <v>5923</v>
      </c>
      <c r="X32" s="185"/>
      <c r="Y32" s="146"/>
      <c r="Z32" s="175">
        <v>72.95233403128465</v>
      </c>
      <c r="AA32" s="147"/>
    </row>
    <row r="33" spans="1:27" ht="19.5" customHeight="1">
      <c r="A33" s="48">
        <v>10</v>
      </c>
      <c r="B33" s="50" t="s">
        <v>41</v>
      </c>
      <c r="C33" s="51">
        <v>1849</v>
      </c>
      <c r="D33" s="47">
        <v>833</v>
      </c>
      <c r="E33" s="103">
        <v>121.88529993408042</v>
      </c>
      <c r="F33" s="138">
        <v>112.56756756756756</v>
      </c>
      <c r="G33" s="139">
        <v>117.69573520050922</v>
      </c>
      <c r="H33" s="104">
        <v>132.01267828843106</v>
      </c>
      <c r="I33" s="140">
        <v>15045</v>
      </c>
      <c r="J33" s="141">
        <v>4867</v>
      </c>
      <c r="K33" s="142">
        <v>100.24653518123667</v>
      </c>
      <c r="L33" s="104">
        <v>85.55106345579188</v>
      </c>
      <c r="N33" s="48">
        <v>10</v>
      </c>
      <c r="O33" s="50" t="s">
        <v>41</v>
      </c>
      <c r="P33" s="51">
        <v>2480</v>
      </c>
      <c r="Q33" s="170">
        <v>557</v>
      </c>
      <c r="R33" s="139">
        <v>82.63912029323558</v>
      </c>
      <c r="S33" s="138">
        <v>59.445037353255074</v>
      </c>
      <c r="T33" s="139">
        <v>94.72880061115356</v>
      </c>
      <c r="U33" s="104">
        <v>91.46141215106732</v>
      </c>
      <c r="V33" s="180">
        <v>22254</v>
      </c>
      <c r="W33" s="172">
        <v>5923</v>
      </c>
      <c r="X33" s="181">
        <v>12953</v>
      </c>
      <c r="Y33" s="139">
        <v>94.79468393252684</v>
      </c>
      <c r="Z33" s="182">
        <v>72.95233403128465</v>
      </c>
      <c r="AA33" s="104">
        <v>101.91188040912668</v>
      </c>
    </row>
    <row r="34" spans="1:27" ht="19.5" customHeight="1" hidden="1">
      <c r="A34" s="43">
        <v>11</v>
      </c>
      <c r="B34" s="191" t="s">
        <v>56</v>
      </c>
      <c r="C34" s="75">
        <v>0</v>
      </c>
      <c r="D34" s="192">
        <v>0</v>
      </c>
      <c r="E34" s="193" t="s">
        <v>57</v>
      </c>
      <c r="F34" s="194" t="s">
        <v>57</v>
      </c>
      <c r="G34" s="195" t="s">
        <v>57</v>
      </c>
      <c r="H34" s="196" t="s">
        <v>57</v>
      </c>
      <c r="I34" s="197"/>
      <c r="J34" s="198"/>
      <c r="K34" s="199"/>
      <c r="L34" s="196"/>
      <c r="N34" s="43">
        <v>11</v>
      </c>
      <c r="O34" s="191" t="s">
        <v>56</v>
      </c>
      <c r="P34" s="75">
        <v>0</v>
      </c>
      <c r="Q34" s="200">
        <v>0</v>
      </c>
      <c r="R34" s="195" t="s">
        <v>57</v>
      </c>
      <c r="S34" s="194" t="s">
        <v>57</v>
      </c>
      <c r="T34" s="195" t="s">
        <v>57</v>
      </c>
      <c r="U34" s="196" t="s">
        <v>57</v>
      </c>
      <c r="V34" s="201"/>
      <c r="W34" s="202"/>
      <c r="X34" s="203">
        <v>0</v>
      </c>
      <c r="Y34" s="195"/>
      <c r="Z34" s="204"/>
      <c r="AA34" s="196">
        <v>0</v>
      </c>
    </row>
    <row r="35" spans="1:27" s="36" customFormat="1" ht="19.5" customHeight="1" hidden="1">
      <c r="A35" s="52" t="s">
        <v>54</v>
      </c>
      <c r="B35" s="53" t="s">
        <v>42</v>
      </c>
      <c r="C35" s="151">
        <v>0</v>
      </c>
      <c r="D35" s="54">
        <v>0</v>
      </c>
      <c r="E35" s="152">
        <v>0</v>
      </c>
      <c r="F35" s="153">
        <v>0</v>
      </c>
      <c r="G35" s="154">
        <v>0</v>
      </c>
      <c r="H35" s="55">
        <v>0</v>
      </c>
      <c r="I35" s="155"/>
      <c r="J35" s="156"/>
      <c r="K35" s="157"/>
      <c r="L35" s="55"/>
      <c r="N35" s="52" t="s">
        <v>54</v>
      </c>
      <c r="O35" s="53" t="s">
        <v>42</v>
      </c>
      <c r="P35" s="151">
        <v>0</v>
      </c>
      <c r="Q35" s="186">
        <v>0</v>
      </c>
      <c r="R35" s="154">
        <v>0</v>
      </c>
      <c r="S35" s="153">
        <v>0</v>
      </c>
      <c r="T35" s="154">
        <v>0</v>
      </c>
      <c r="U35" s="55">
        <v>0</v>
      </c>
      <c r="V35" s="187"/>
      <c r="W35" s="188"/>
      <c r="X35" s="189">
        <v>0</v>
      </c>
      <c r="Y35" s="154"/>
      <c r="Z35" s="190"/>
      <c r="AA35" s="55">
        <v>0</v>
      </c>
    </row>
    <row r="36" spans="1:15" s="60" customFormat="1" ht="7.5" customHeight="1">
      <c r="A36" s="56"/>
      <c r="B36" s="57"/>
      <c r="N36" s="56"/>
      <c r="O36" s="57"/>
    </row>
    <row r="37" spans="1:27" s="60" customFormat="1" ht="12" customHeight="1">
      <c r="A37" s="63" t="s">
        <v>59</v>
      </c>
      <c r="B37" s="60" t="s">
        <v>58</v>
      </c>
      <c r="E37" s="64"/>
      <c r="F37" s="58"/>
      <c r="G37" s="58"/>
      <c r="H37" s="58"/>
      <c r="I37" s="59"/>
      <c r="J37" s="59"/>
      <c r="K37" s="58"/>
      <c r="L37" s="58"/>
      <c r="N37" s="63" t="s">
        <v>59</v>
      </c>
      <c r="O37" s="60" t="s">
        <v>58</v>
      </c>
      <c r="S37" s="61"/>
      <c r="T37" s="61"/>
      <c r="U37" s="61"/>
      <c r="V37" s="62"/>
      <c r="W37" s="62"/>
      <c r="X37" s="62"/>
      <c r="Y37" s="65"/>
      <c r="Z37" s="65"/>
      <c r="AA37" s="65"/>
    </row>
    <row r="38" spans="1:27" s="60" customFormat="1" ht="12" customHeight="1">
      <c r="A38" s="63"/>
      <c r="C38" s="64"/>
      <c r="D38" s="64"/>
      <c r="E38" s="64"/>
      <c r="F38" s="64"/>
      <c r="G38" s="64"/>
      <c r="H38" s="64"/>
      <c r="I38" s="64"/>
      <c r="J38" s="59"/>
      <c r="K38" s="58"/>
      <c r="L38" s="58"/>
      <c r="N38" s="63"/>
      <c r="W38" s="62"/>
      <c r="X38" s="62"/>
      <c r="Y38" s="65"/>
      <c r="Z38" s="65"/>
      <c r="AA38" s="65"/>
    </row>
    <row r="39" spans="1:27" s="60" customFormat="1" ht="12" customHeight="1">
      <c r="A39" s="63"/>
      <c r="C39" s="64"/>
      <c r="D39" s="64"/>
      <c r="E39" s="64"/>
      <c r="F39" s="64"/>
      <c r="G39" s="64"/>
      <c r="H39" s="58"/>
      <c r="I39" s="59"/>
      <c r="J39" s="59"/>
      <c r="K39" s="58"/>
      <c r="L39" s="58"/>
      <c r="N39" s="248"/>
      <c r="O39" s="248"/>
      <c r="P39" s="248"/>
      <c r="Q39" s="248"/>
      <c r="R39" s="248"/>
      <c r="S39" s="248"/>
      <c r="T39" s="248"/>
      <c r="U39" s="248"/>
      <c r="V39" s="62"/>
      <c r="W39" s="62"/>
      <c r="X39" s="62"/>
      <c r="Y39" s="65"/>
      <c r="Z39" s="65"/>
      <c r="AA39" s="65"/>
    </row>
    <row r="40" spans="2:27" ht="12" customHeight="1">
      <c r="B40" s="66"/>
      <c r="C40" s="67"/>
      <c r="D40" s="67"/>
      <c r="E40" s="67"/>
      <c r="F40" s="67"/>
      <c r="G40" s="67"/>
      <c r="H40" s="67"/>
      <c r="I40" s="249" t="s">
        <v>43</v>
      </c>
      <c r="J40" s="250"/>
      <c r="K40" s="250"/>
      <c r="L40" s="250"/>
      <c r="S40" s="29"/>
      <c r="T40" s="29"/>
      <c r="U40" s="29"/>
      <c r="V40" s="68"/>
      <c r="W40" s="68"/>
      <c r="X40" s="249" t="s">
        <v>43</v>
      </c>
      <c r="Y40" s="249"/>
      <c r="Z40" s="249"/>
      <c r="AA40" s="249"/>
    </row>
    <row r="41" spans="1:27" s="36" customFormat="1" ht="27.75" customHeight="1">
      <c r="A41" s="251" t="s">
        <v>64</v>
      </c>
      <c r="B41" s="252"/>
      <c r="C41" s="88"/>
      <c r="D41" s="208">
        <f>SUM(D42:D48)</f>
        <v>1445</v>
      </c>
      <c r="E41" s="209"/>
      <c r="F41" s="55">
        <v>83.3</v>
      </c>
      <c r="G41" s="89"/>
      <c r="H41" s="218">
        <v>69.9</v>
      </c>
      <c r="I41" s="82"/>
      <c r="J41" s="85">
        <f>SUM(J42:J48)</f>
        <v>15467</v>
      </c>
      <c r="K41" s="69"/>
      <c r="L41" s="55">
        <v>97.1</v>
      </c>
      <c r="N41" s="251" t="s">
        <v>64</v>
      </c>
      <c r="O41" s="253"/>
      <c r="P41" s="219"/>
      <c r="Q41" s="220">
        <f>SUM(Q42:Q48)</f>
        <v>1458</v>
      </c>
      <c r="R41" s="233"/>
      <c r="S41" s="234">
        <v>60.6</v>
      </c>
      <c r="T41" s="235"/>
      <c r="U41" s="234">
        <v>99.1</v>
      </c>
      <c r="V41" s="221"/>
      <c r="W41" s="222">
        <f>SUM(W42:W48)</f>
        <v>17005</v>
      </c>
      <c r="X41" s="223"/>
      <c r="Y41" s="242"/>
      <c r="Z41" s="235">
        <v>98.6</v>
      </c>
      <c r="AA41" s="243"/>
    </row>
    <row r="42" spans="1:27" ht="19.5" customHeight="1">
      <c r="A42" s="70" t="s">
        <v>44</v>
      </c>
      <c r="B42" s="71" t="s">
        <v>45</v>
      </c>
      <c r="C42" s="87">
        <v>250</v>
      </c>
      <c r="D42" s="247">
        <v>388</v>
      </c>
      <c r="E42" s="216">
        <v>107.75862068965517</v>
      </c>
      <c r="F42" s="217">
        <v>90.44289044289044</v>
      </c>
      <c r="G42" s="216">
        <v>121.95121951219514</v>
      </c>
      <c r="H42" s="91">
        <v>86.80089485458613</v>
      </c>
      <c r="I42" s="75">
        <v>2433</v>
      </c>
      <c r="J42" s="72">
        <v>4562</v>
      </c>
      <c r="K42" s="212">
        <v>114.60197833254828</v>
      </c>
      <c r="L42" s="95">
        <v>114.02149462634343</v>
      </c>
      <c r="N42" s="70" t="s">
        <v>44</v>
      </c>
      <c r="O42" s="71" t="s">
        <v>46</v>
      </c>
      <c r="P42" s="224">
        <v>160</v>
      </c>
      <c r="Q42" s="225">
        <v>351</v>
      </c>
      <c r="R42" s="236">
        <v>67.22689075630252</v>
      </c>
      <c r="S42" s="237">
        <v>69.36758893280633</v>
      </c>
      <c r="T42" s="236">
        <v>122.13740458015266</v>
      </c>
      <c r="U42" s="237">
        <v>118.5</v>
      </c>
      <c r="V42" s="226">
        <v>2640</v>
      </c>
      <c r="W42" s="225">
        <v>5594</v>
      </c>
      <c r="X42" s="227">
        <v>764</v>
      </c>
      <c r="Y42" s="244">
        <v>111.86440677966101</v>
      </c>
      <c r="Z42" s="236">
        <v>110.86008719778042</v>
      </c>
      <c r="AA42" s="237">
        <v>82.95331161780672</v>
      </c>
    </row>
    <row r="43" spans="1:27" ht="19.5" customHeight="1">
      <c r="A43" s="73" t="s">
        <v>44</v>
      </c>
      <c r="B43" s="74" t="s">
        <v>47</v>
      </c>
      <c r="C43" s="84">
        <v>136</v>
      </c>
      <c r="D43" s="228">
        <v>40</v>
      </c>
      <c r="E43" s="213">
        <v>36.266666666666666</v>
      </c>
      <c r="F43" s="210">
        <v>33.333333333333336</v>
      </c>
      <c r="G43" s="213">
        <v>36.46112600536193</v>
      </c>
      <c r="H43" s="92">
        <v>34.9</v>
      </c>
      <c r="I43" s="45">
        <v>1812</v>
      </c>
      <c r="J43" s="86">
        <v>547</v>
      </c>
      <c r="K43" s="213">
        <v>69.23958731371799</v>
      </c>
      <c r="L43" s="93">
        <v>69.3</v>
      </c>
      <c r="N43" s="73" t="s">
        <v>44</v>
      </c>
      <c r="O43" s="74" t="s">
        <v>47</v>
      </c>
      <c r="P43" s="205">
        <v>156</v>
      </c>
      <c r="Q43" s="228">
        <v>50</v>
      </c>
      <c r="R43" s="238">
        <v>22.349570200573066</v>
      </c>
      <c r="S43" s="239">
        <v>22.52252252252252</v>
      </c>
      <c r="T43" s="238">
        <v>92.85714285714286</v>
      </c>
      <c r="U43" s="239">
        <v>87.8</v>
      </c>
      <c r="V43" s="229">
        <v>1954</v>
      </c>
      <c r="W43" s="228">
        <v>633</v>
      </c>
      <c r="X43" s="230">
        <v>403</v>
      </c>
      <c r="Y43" s="245">
        <v>87.46642793196061</v>
      </c>
      <c r="Z43" s="238">
        <v>87.05234159779614</v>
      </c>
      <c r="AA43" s="239">
        <v>70.57793345008757</v>
      </c>
    </row>
    <row r="44" spans="1:27" ht="19.5" customHeight="1">
      <c r="A44" s="76" t="s">
        <v>44</v>
      </c>
      <c r="B44" s="44" t="s">
        <v>48</v>
      </c>
      <c r="C44" s="84">
        <v>62</v>
      </c>
      <c r="D44" s="228">
        <v>27</v>
      </c>
      <c r="E44" s="213">
        <v>72.94117647058823</v>
      </c>
      <c r="F44" s="210">
        <v>64.28571428571429</v>
      </c>
      <c r="G44" s="213">
        <v>57.407407407407405</v>
      </c>
      <c r="H44" s="92">
        <v>56.1</v>
      </c>
      <c r="I44" s="45">
        <v>767</v>
      </c>
      <c r="J44" s="86">
        <v>303</v>
      </c>
      <c r="K44" s="213">
        <v>82.20793140407288</v>
      </c>
      <c r="L44" s="93">
        <v>81.23324396782841</v>
      </c>
      <c r="N44" s="76" t="s">
        <v>44</v>
      </c>
      <c r="O44" s="44" t="s">
        <v>48</v>
      </c>
      <c r="P44" s="205">
        <v>124</v>
      </c>
      <c r="Q44" s="228">
        <v>58</v>
      </c>
      <c r="R44" s="238">
        <v>44.60431654676259</v>
      </c>
      <c r="S44" s="239">
        <v>44.96124031007752</v>
      </c>
      <c r="T44" s="238">
        <v>77.01863354037266</v>
      </c>
      <c r="U44" s="239">
        <v>80.1</v>
      </c>
      <c r="V44" s="229">
        <v>853</v>
      </c>
      <c r="W44" s="228">
        <v>397</v>
      </c>
      <c r="X44" s="230">
        <v>278</v>
      </c>
      <c r="Y44" s="245">
        <v>86.51115618661258</v>
      </c>
      <c r="Z44" s="238">
        <v>86.2</v>
      </c>
      <c r="AA44" s="239">
        <v>71.09974424552429</v>
      </c>
    </row>
    <row r="45" spans="1:27" ht="19.5" customHeight="1">
      <c r="A45" s="76" t="s">
        <v>44</v>
      </c>
      <c r="B45" s="44" t="s">
        <v>49</v>
      </c>
      <c r="C45" s="45">
        <v>1315</v>
      </c>
      <c r="D45" s="228">
        <v>105</v>
      </c>
      <c r="E45" s="213">
        <v>58.47043130280125</v>
      </c>
      <c r="F45" s="210">
        <v>68.18181818181819</v>
      </c>
      <c r="G45" s="213">
        <v>76.67638483965015</v>
      </c>
      <c r="H45" s="92">
        <v>61.7</v>
      </c>
      <c r="I45" s="45">
        <v>20110</v>
      </c>
      <c r="J45" s="77">
        <v>1443</v>
      </c>
      <c r="K45" s="213">
        <v>100.74140867648532</v>
      </c>
      <c r="L45" s="93">
        <v>99.1</v>
      </c>
      <c r="N45" s="76" t="s">
        <v>44</v>
      </c>
      <c r="O45" s="44" t="s">
        <v>49</v>
      </c>
      <c r="P45" s="205">
        <v>1268</v>
      </c>
      <c r="Q45" s="228">
        <v>121</v>
      </c>
      <c r="R45" s="238">
        <v>50</v>
      </c>
      <c r="S45" s="239">
        <v>67.59776536312849</v>
      </c>
      <c r="T45" s="238">
        <v>81.07416879795396</v>
      </c>
      <c r="U45" s="239">
        <v>86.2</v>
      </c>
      <c r="V45" s="229">
        <v>20039</v>
      </c>
      <c r="W45" s="228">
        <v>1468</v>
      </c>
      <c r="X45" s="230">
        <v>1444</v>
      </c>
      <c r="Y45" s="245">
        <v>99.2226183402654</v>
      </c>
      <c r="Z45" s="238">
        <v>99.2</v>
      </c>
      <c r="AA45" s="239">
        <v>90.41953663118346</v>
      </c>
    </row>
    <row r="46" spans="1:27" ht="19.5" customHeight="1">
      <c r="A46" s="76" t="s">
        <v>44</v>
      </c>
      <c r="B46" s="44" t="s">
        <v>62</v>
      </c>
      <c r="C46" s="205">
        <v>105</v>
      </c>
      <c r="D46" s="228">
        <v>284</v>
      </c>
      <c r="E46" s="213">
        <v>95.5</v>
      </c>
      <c r="F46" s="210">
        <v>93.7</v>
      </c>
      <c r="G46" s="213">
        <v>125</v>
      </c>
      <c r="H46" s="92">
        <v>115.7</v>
      </c>
      <c r="I46" s="45">
        <v>994</v>
      </c>
      <c r="J46" s="77">
        <v>2716</v>
      </c>
      <c r="K46" s="213">
        <v>106.3</v>
      </c>
      <c r="L46" s="93">
        <v>106.3</v>
      </c>
      <c r="N46" s="76" t="s">
        <v>44</v>
      </c>
      <c r="O46" s="44" t="s">
        <v>62</v>
      </c>
      <c r="P46" s="205">
        <v>103</v>
      </c>
      <c r="Q46" s="228">
        <v>287</v>
      </c>
      <c r="R46" s="238">
        <v>99</v>
      </c>
      <c r="S46" s="239">
        <v>98.3</v>
      </c>
      <c r="T46" s="238">
        <v>128.8</v>
      </c>
      <c r="U46" s="239">
        <v>119.8</v>
      </c>
      <c r="V46" s="229">
        <v>990</v>
      </c>
      <c r="W46" s="228">
        <v>2808</v>
      </c>
      <c r="X46" s="230">
        <v>152</v>
      </c>
      <c r="Y46" s="245">
        <v>98.4</v>
      </c>
      <c r="Z46" s="238">
        <v>98</v>
      </c>
      <c r="AA46" s="239">
        <v>147.6</v>
      </c>
    </row>
    <row r="47" spans="1:27" ht="19.5" customHeight="1">
      <c r="A47" s="76" t="s">
        <v>44</v>
      </c>
      <c r="B47" s="44" t="s">
        <v>50</v>
      </c>
      <c r="C47" s="205">
        <v>1154</v>
      </c>
      <c r="D47" s="228">
        <v>236</v>
      </c>
      <c r="E47" s="213">
        <v>68.48664688427299</v>
      </c>
      <c r="F47" s="210">
        <v>67.04545454545455</v>
      </c>
      <c r="G47" s="213">
        <v>94.28104575163398</v>
      </c>
      <c r="H47" s="92">
        <v>100</v>
      </c>
      <c r="I47" s="45">
        <v>14361</v>
      </c>
      <c r="J47" s="77">
        <v>2836</v>
      </c>
      <c r="K47" s="213">
        <v>101.42665442474751</v>
      </c>
      <c r="L47" s="93">
        <v>100.8</v>
      </c>
      <c r="N47" s="76" t="s">
        <v>44</v>
      </c>
      <c r="O47" s="44" t="s">
        <v>50</v>
      </c>
      <c r="P47" s="205">
        <v>1170</v>
      </c>
      <c r="Q47" s="228">
        <v>233</v>
      </c>
      <c r="R47" s="238">
        <v>34.06113537117904</v>
      </c>
      <c r="S47" s="239">
        <v>33.71924746743849</v>
      </c>
      <c r="T47" s="238">
        <v>92.63657957244655</v>
      </c>
      <c r="U47" s="239">
        <v>97.8</v>
      </c>
      <c r="V47" s="229">
        <v>14062</v>
      </c>
      <c r="W47" s="228">
        <v>2803</v>
      </c>
      <c r="X47" s="230">
        <v>2271</v>
      </c>
      <c r="Y47" s="245">
        <v>101.78054429646787</v>
      </c>
      <c r="Z47" s="238">
        <v>102.44704163623084</v>
      </c>
      <c r="AA47" s="239">
        <v>126.09661299278177</v>
      </c>
    </row>
    <row r="48" spans="1:27" ht="19.5" customHeight="1">
      <c r="A48" s="78" t="s">
        <v>44</v>
      </c>
      <c r="B48" s="50" t="s">
        <v>51</v>
      </c>
      <c r="C48" s="206">
        <v>1295</v>
      </c>
      <c r="D48" s="207">
        <v>365</v>
      </c>
      <c r="E48" s="214">
        <v>101.88827694728559</v>
      </c>
      <c r="F48" s="211">
        <v>108.95522388059702</v>
      </c>
      <c r="G48" s="214">
        <v>81.34422110552764</v>
      </c>
      <c r="H48" s="138">
        <v>44.9</v>
      </c>
      <c r="I48" s="51">
        <v>11126</v>
      </c>
      <c r="J48" s="79">
        <v>3060</v>
      </c>
      <c r="K48" s="215">
        <v>86.86758276077451</v>
      </c>
      <c r="L48" s="94">
        <v>77.72981208735398</v>
      </c>
      <c r="N48" s="78" t="s">
        <v>44</v>
      </c>
      <c r="O48" s="50" t="s">
        <v>51</v>
      </c>
      <c r="P48" s="206">
        <v>1192</v>
      </c>
      <c r="Q48" s="207">
        <v>358</v>
      </c>
      <c r="R48" s="240">
        <v>89.28838951310861</v>
      </c>
      <c r="S48" s="241">
        <v>92.26804123711341</v>
      </c>
      <c r="T48" s="240">
        <v>84.71926083866383</v>
      </c>
      <c r="U48" s="241">
        <v>84.1</v>
      </c>
      <c r="V48" s="231">
        <v>11192</v>
      </c>
      <c r="W48" s="207">
        <v>3302</v>
      </c>
      <c r="X48" s="232">
        <v>2304</v>
      </c>
      <c r="Y48" s="246">
        <v>87.16510903426791</v>
      </c>
      <c r="Z48" s="240">
        <v>83.8</v>
      </c>
      <c r="AA48" s="241">
        <v>97.01052631578948</v>
      </c>
    </row>
    <row r="49" spans="1:27" ht="7.5" customHeight="1">
      <c r="A49" s="28"/>
      <c r="B49" s="29"/>
      <c r="C49" s="68"/>
      <c r="D49" s="29"/>
      <c r="E49" s="29"/>
      <c r="F49" s="29"/>
      <c r="G49" s="29"/>
      <c r="H49" s="29"/>
      <c r="I49" s="68"/>
      <c r="J49" s="68"/>
      <c r="K49" s="29"/>
      <c r="L49" s="29"/>
      <c r="N49" s="28"/>
      <c r="O49" s="29"/>
      <c r="P49" s="68"/>
      <c r="Q49" s="29"/>
      <c r="R49" s="29"/>
      <c r="S49" s="29"/>
      <c r="T49" s="29"/>
      <c r="U49" s="29"/>
      <c r="V49" s="68"/>
      <c r="W49" s="68"/>
      <c r="X49" s="68"/>
      <c r="Y49" s="29"/>
      <c r="Z49" s="29"/>
      <c r="AA49" s="29"/>
    </row>
    <row r="50" spans="1:15" s="60" customFormat="1" ht="12.75" customHeight="1">
      <c r="A50" s="63" t="s">
        <v>52</v>
      </c>
      <c r="B50" s="60" t="s">
        <v>63</v>
      </c>
      <c r="N50" s="63" t="s">
        <v>52</v>
      </c>
      <c r="O50" s="60" t="s">
        <v>63</v>
      </c>
    </row>
    <row r="51" spans="1:15" s="60" customFormat="1" ht="12.75" customHeight="1">
      <c r="A51" s="63"/>
      <c r="B51" s="60" t="s">
        <v>60</v>
      </c>
      <c r="N51" s="63"/>
      <c r="O51" s="60" t="s">
        <v>60</v>
      </c>
    </row>
    <row r="52" spans="1:15" s="60" customFormat="1" ht="12.75" customHeight="1">
      <c r="A52" s="63"/>
      <c r="B52" s="60" t="s">
        <v>61</v>
      </c>
      <c r="N52" s="63"/>
      <c r="O52" s="60" t="s">
        <v>61</v>
      </c>
    </row>
    <row r="53" spans="2:26" s="80" customFormat="1" ht="12.75" customHeight="1">
      <c r="B53" s="60" t="s">
        <v>53</v>
      </c>
      <c r="C53" s="60"/>
      <c r="D53" s="60"/>
      <c r="E53" s="60"/>
      <c r="F53" s="60"/>
      <c r="G53" s="60"/>
      <c r="H53" s="81"/>
      <c r="I53" s="81"/>
      <c r="J53" s="81"/>
      <c r="K53" s="81"/>
      <c r="L53" s="81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</row>
    <row r="54" s="60" customFormat="1" ht="12" customHeight="1">
      <c r="O54" s="60" t="s">
        <v>65</v>
      </c>
    </row>
    <row r="55" spans="2:15" ht="12" customHeight="1">
      <c r="B55" s="81" t="s">
        <v>65</v>
      </c>
      <c r="D55" s="96"/>
      <c r="J55" s="83"/>
      <c r="N55" s="2"/>
      <c r="O55" s="60" t="s">
        <v>66</v>
      </c>
    </row>
    <row r="56" spans="1:14" s="60" customFormat="1" ht="12" customHeight="1">
      <c r="A56" s="63"/>
      <c r="B56" s="60" t="s">
        <v>66</v>
      </c>
      <c r="N56" s="63"/>
    </row>
    <row r="57" spans="4:14" ht="12" customHeight="1">
      <c r="D57" s="96"/>
      <c r="J57" s="83"/>
      <c r="N57" s="2"/>
    </row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</sheetData>
  <sheetProtection/>
  <mergeCells count="51">
    <mergeCell ref="A1:L1"/>
    <mergeCell ref="N1:AA1"/>
    <mergeCell ref="A2:L2"/>
    <mergeCell ref="N2:AA2"/>
    <mergeCell ref="A3:B3"/>
    <mergeCell ref="N3:O3"/>
    <mergeCell ref="A4:L4"/>
    <mergeCell ref="N4:AA4"/>
    <mergeCell ref="I5:L5"/>
    <mergeCell ref="W5:AA5"/>
    <mergeCell ref="A6:B9"/>
    <mergeCell ref="C6:D6"/>
    <mergeCell ref="E6:F6"/>
    <mergeCell ref="G6:H6"/>
    <mergeCell ref="I6:J6"/>
    <mergeCell ref="K6:L6"/>
    <mergeCell ref="N6:O9"/>
    <mergeCell ref="P6:Q6"/>
    <mergeCell ref="R6:S6"/>
    <mergeCell ref="T6:U6"/>
    <mergeCell ref="V6:W6"/>
    <mergeCell ref="X6:X7"/>
    <mergeCell ref="Y6:AA6"/>
    <mergeCell ref="D8:D9"/>
    <mergeCell ref="F8:F9"/>
    <mergeCell ref="H8:H9"/>
    <mergeCell ref="J8:J9"/>
    <mergeCell ref="L8:L9"/>
    <mergeCell ref="Q8:Q9"/>
    <mergeCell ref="S8:S9"/>
    <mergeCell ref="U8:U9"/>
    <mergeCell ref="W8:W9"/>
    <mergeCell ref="Z8:Z9"/>
    <mergeCell ref="I11:L11"/>
    <mergeCell ref="X11:AA11"/>
    <mergeCell ref="A12:B12"/>
    <mergeCell ref="N12:O13"/>
    <mergeCell ref="Y12:Y13"/>
    <mergeCell ref="AA12:AA13"/>
    <mergeCell ref="Z12:Z13"/>
    <mergeCell ref="Q12:Q13"/>
    <mergeCell ref="R12:R13"/>
    <mergeCell ref="N39:U39"/>
    <mergeCell ref="I40:L40"/>
    <mergeCell ref="X40:AA40"/>
    <mergeCell ref="A41:B41"/>
    <mergeCell ref="N41:O41"/>
    <mergeCell ref="U12:U13"/>
    <mergeCell ref="S12:S13"/>
    <mergeCell ref="T12:T13"/>
    <mergeCell ref="W12:W13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jfmma</dc:creator>
  <cp:keywords/>
  <dc:description/>
  <cp:lastModifiedBy>jamma008</cp:lastModifiedBy>
  <cp:lastPrinted>2013-12-13T05:03:49Z</cp:lastPrinted>
  <dcterms:created xsi:type="dcterms:W3CDTF">2005-03-28T06:06:43Z</dcterms:created>
  <dcterms:modified xsi:type="dcterms:W3CDTF">2013-12-13T08:18:56Z</dcterms:modified>
  <cp:category/>
  <cp:version/>
  <cp:contentType/>
  <cp:contentStatus/>
</cp:coreProperties>
</file>