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/>
</workbook>
</file>

<file path=xl/sharedStrings.xml><?xml version="1.0" encoding="utf-8"?>
<sst xmlns="http://schemas.openxmlformats.org/spreadsheetml/2006/main" count="157" uniqueCount="70">
  <si>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</si>
  <si>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</si>
  <si>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</si>
  <si>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</si>
  <si>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</si>
  <si>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</si>
  <si>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</si>
  <si>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</si>
  <si>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</si>
  <si>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</si>
  <si>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</si>
  <si>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</si>
  <si>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</si>
  <si>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</si>
  <si>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</si>
  <si>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</si>
  <si>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</si>
  <si>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</si>
  <si>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</si>
  <si>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</si>
  <si>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</si>
  <si>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</si>
  <si>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</si>
  <si>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</si>
  <si>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</si>
  <si>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</si>
  <si>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</si>
  <si>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</si>
  <si>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</si>
  <si>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</si>
  <si>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</si>
  <si>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</si>
  <si>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</si>
  <si>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</si>
  <si>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</si>
  <si>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</si>
  <si>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</si>
  <si>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</si>
  <si>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</si>
  <si>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</si>
  <si>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</si>
  <si>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</si>
  <si>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</si>
  <si>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</si>
  <si>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</si>
  <si>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</si>
  <si>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</si>
  <si>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</si>
  <si>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</si>
  <si>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</si>
  <si>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</si>
  <si>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</si>
  <si>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</si>
  <si>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</si>
  <si>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</si>
  <si>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</si>
  <si>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</si>
  <si>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</si>
  <si>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</si>
  <si>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☆走行式防除機にはスピードスプレヤーも含まれます。</t>
  </si>
  <si>
    <t>コイン精米機</t>
  </si>
  <si>
    <t>総合計は、生産動態統計と☆印の7機種を合計</t>
  </si>
  <si>
    <t>７機種合計</t>
  </si>
  <si>
    <t>走行式防除機にはスピードスプレヤーも含まれます。</t>
  </si>
  <si>
    <t xml:space="preserve"> 【お知らせ】</t>
  </si>
  <si>
    <t>　　 報告会社において、組織・機能再編の実施に伴い、在庫位置がメーカーから販売会社へ変更になったことによるものです。</t>
  </si>
  <si>
    <t>　 　「バインダ」及び「動力脱穀機」については、生産台数と出荷台数及び生産金額と出荷金額（前年比）に大きな差が生じていますが、これは、1月時点で、</t>
  </si>
  <si>
    <t>（平成 　２７　年 　１　～　７　月分）</t>
  </si>
  <si>
    <t>７　月分</t>
  </si>
  <si>
    <t>１ ～ ７月分累計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</si>
</sst>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3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41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6" xfId="0" applyFont="1" applyBorder="1" applyAlignment="1">
      <alignment horizontal="distributed"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9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8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8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1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50" xfId="0" applyNumberFormat="1" applyFont="1" applyFill="1" applyBorder="1" applyAlignment="1">
      <alignment horizontal="right" vertical="center"/>
    </xf>
    <xf numFmtId="3" fontId="10" fillId="34" borderId="37" xfId="0" applyNumberFormat="1" applyFont="1" applyFill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177" fontId="10" fillId="34" borderId="35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9" xfId="0" applyNumberFormat="1" applyFont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7" fontId="10" fillId="0" borderId="44" xfId="0" applyNumberFormat="1" applyFont="1" applyBorder="1" applyAlignment="1">
      <alignment horizontal="right" vertical="center"/>
    </xf>
    <xf numFmtId="3" fontId="10" fillId="34" borderId="52" xfId="0" applyNumberFormat="1" applyFont="1" applyFill="1" applyBorder="1" applyAlignment="1">
      <alignment vertical="center"/>
    </xf>
    <xf numFmtId="3" fontId="10" fillId="34" borderId="44" xfId="0" applyNumberFormat="1" applyFont="1" applyFill="1" applyBorder="1" applyAlignment="1">
      <alignment vertical="center"/>
    </xf>
    <xf numFmtId="177" fontId="10" fillId="34" borderId="39" xfId="0" applyNumberFormat="1" applyFont="1" applyFill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177" fontId="10" fillId="34" borderId="31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54" xfId="0" applyNumberFormat="1" applyFont="1" applyFill="1" applyBorder="1" applyAlignment="1">
      <alignment vertical="center"/>
    </xf>
    <xf numFmtId="177" fontId="10" fillId="0" borderId="55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3" fontId="11" fillId="34" borderId="57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vertical="center"/>
    </xf>
    <xf numFmtId="177" fontId="10" fillId="0" borderId="6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51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62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3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3" fontId="10" fillId="34" borderId="64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65" xfId="0" applyNumberFormat="1" applyFont="1" applyFill="1" applyBorder="1" applyAlignment="1">
      <alignment vertical="center"/>
    </xf>
    <xf numFmtId="177" fontId="10" fillId="0" borderId="66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horizontal="distributed" vertical="center"/>
    </xf>
    <xf numFmtId="3" fontId="11" fillId="0" borderId="44" xfId="0" applyNumberFormat="1" applyFont="1" applyBorder="1" applyAlignment="1">
      <alignment vertical="center"/>
    </xf>
    <xf numFmtId="177" fontId="11" fillId="0" borderId="52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3" fontId="11" fillId="34" borderId="52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9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9" xfId="0" applyNumberFormat="1" applyFont="1" applyFill="1" applyBorder="1" applyAlignment="1">
      <alignment vertical="center"/>
    </xf>
    <xf numFmtId="3" fontId="11" fillId="34" borderId="44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189" fontId="10" fillId="0" borderId="33" xfId="0" applyNumberFormat="1" applyFont="1" applyBorder="1" applyAlignment="1">
      <alignment horizontal="right" vertical="center"/>
    </xf>
    <xf numFmtId="189" fontId="11" fillId="0" borderId="36" xfId="0" applyNumberFormat="1" applyFont="1" applyBorder="1" applyAlignment="1">
      <alignment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35" xfId="0" applyNumberFormat="1" applyFont="1" applyBorder="1" applyAlignment="1">
      <alignment vertical="center"/>
    </xf>
    <xf numFmtId="189" fontId="11" fillId="0" borderId="37" xfId="0" applyNumberFormat="1" applyFont="1" applyBorder="1" applyAlignment="1">
      <alignment vertical="center"/>
    </xf>
    <xf numFmtId="189" fontId="11" fillId="0" borderId="27" xfId="0" applyNumberFormat="1" applyFont="1" applyBorder="1" applyAlignment="1">
      <alignment vertical="center"/>
    </xf>
    <xf numFmtId="189" fontId="11" fillId="0" borderId="29" xfId="0" applyNumberFormat="1" applyFont="1" applyBorder="1" applyAlignment="1">
      <alignment vertical="center"/>
    </xf>
    <xf numFmtId="189" fontId="11" fillId="0" borderId="10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0" fillId="0" borderId="3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52" xfId="0" applyNumberFormat="1" applyFont="1" applyBorder="1" applyAlignment="1">
      <alignment vertical="center"/>
    </xf>
    <xf numFmtId="189" fontId="11" fillId="0" borderId="4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189" fontId="11" fillId="0" borderId="29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3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0" fillId="0" borderId="33" xfId="0" applyNumberFormat="1" applyFont="1" applyBorder="1" applyAlignment="1">
      <alignment horizontal="right" vertical="center"/>
    </xf>
    <xf numFmtId="38" fontId="11" fillId="0" borderId="69" xfId="49" applyFont="1" applyBorder="1" applyAlignment="1">
      <alignment vertical="center"/>
    </xf>
    <xf numFmtId="181" fontId="11" fillId="0" borderId="29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38" fontId="11" fillId="0" borderId="44" xfId="49" applyFont="1" applyBorder="1" applyAlignment="1">
      <alignment vertical="center"/>
    </xf>
    <xf numFmtId="181" fontId="11" fillId="0" borderId="24" xfId="49" applyNumberFormat="1" applyFont="1" applyBorder="1" applyAlignment="1">
      <alignment vertical="center"/>
    </xf>
    <xf numFmtId="181" fontId="11" fillId="0" borderId="26" xfId="49" applyNumberFormat="1" applyFont="1" applyBorder="1" applyAlignment="1">
      <alignment vertical="center"/>
    </xf>
    <xf numFmtId="181" fontId="11" fillId="0" borderId="26" xfId="49" applyNumberFormat="1" applyFont="1" applyBorder="1" applyAlignment="1">
      <alignment horizontal="right" vertical="center"/>
    </xf>
    <xf numFmtId="181" fontId="11" fillId="0" borderId="11" xfId="49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9" fillId="0" borderId="46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8" fontId="10" fillId="0" borderId="18" xfId="49" applyFont="1" applyBorder="1" applyAlignment="1">
      <alignment vertical="center"/>
    </xf>
    <xf numFmtId="177" fontId="10" fillId="0" borderId="70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right" vertical="center"/>
    </xf>
    <xf numFmtId="0" fontId="9" fillId="0" borderId="7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0" fillId="0" borderId="71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0" fontId="8" fillId="0" borderId="72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N1" s="302" t="s">
        <v>1</v>
      </c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</row>
    <row r="2" spans="1:27" s="5" customFormat="1" ht="18.75" customHeight="1">
      <c r="A2" s="303" t="s">
        <v>67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N2" s="303" t="str">
        <f>A2</f>
        <v>（平成 　２７　年 　１　～　７　月分）</v>
      </c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</row>
    <row r="3" spans="1:27" s="5" customFormat="1" ht="18.75" customHeight="1">
      <c r="A3" s="304"/>
      <c r="B3" s="304"/>
      <c r="C3" s="6"/>
      <c r="D3" s="6"/>
      <c r="E3" s="6"/>
      <c r="F3" s="6"/>
      <c r="G3" s="6"/>
      <c r="H3" s="6"/>
      <c r="I3" s="6"/>
      <c r="J3" s="6"/>
      <c r="K3" s="6"/>
      <c r="L3" s="6"/>
      <c r="N3" s="305"/>
      <c r="O3" s="30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</row>
    <row r="5" spans="9:27" ht="15.75" customHeight="1">
      <c r="I5" s="263" t="s">
        <v>2</v>
      </c>
      <c r="J5" s="263"/>
      <c r="K5" s="263"/>
      <c r="L5" s="263"/>
      <c r="W5" s="263" t="s">
        <v>3</v>
      </c>
      <c r="X5" s="263"/>
      <c r="Y5" s="263"/>
      <c r="Z5" s="263"/>
      <c r="AA5" s="263"/>
    </row>
    <row r="6" spans="1:27" ht="19.5" customHeight="1">
      <c r="A6" s="291" t="s">
        <v>4</v>
      </c>
      <c r="B6" s="292"/>
      <c r="C6" s="297" t="s">
        <v>68</v>
      </c>
      <c r="D6" s="298"/>
      <c r="E6" s="279" t="s">
        <v>5</v>
      </c>
      <c r="F6" s="281"/>
      <c r="G6" s="279" t="s">
        <v>6</v>
      </c>
      <c r="H6" s="281"/>
      <c r="I6" s="297" t="s">
        <v>69</v>
      </c>
      <c r="J6" s="298"/>
      <c r="K6" s="279" t="s">
        <v>7</v>
      </c>
      <c r="L6" s="281"/>
      <c r="N6" s="291" t="s">
        <v>4</v>
      </c>
      <c r="O6" s="292"/>
      <c r="P6" s="297" t="str">
        <f>C6</f>
        <v>７　月分</v>
      </c>
      <c r="Q6" s="298"/>
      <c r="R6" s="279" t="s">
        <v>5</v>
      </c>
      <c r="S6" s="281"/>
      <c r="T6" s="279" t="s">
        <v>6</v>
      </c>
      <c r="U6" s="281"/>
      <c r="V6" s="297" t="str">
        <f>I6</f>
        <v>１ ～ ７月分累計</v>
      </c>
      <c r="W6" s="298"/>
      <c r="X6" s="299" t="s">
        <v>8</v>
      </c>
      <c r="Y6" s="279" t="s">
        <v>7</v>
      </c>
      <c r="Z6" s="280"/>
      <c r="AA6" s="281"/>
    </row>
    <row r="7" spans="1:27" ht="19.5" customHeight="1">
      <c r="A7" s="293"/>
      <c r="B7" s="294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93"/>
      <c r="O7" s="294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300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93"/>
      <c r="B8" s="294"/>
      <c r="C8" s="13"/>
      <c r="D8" s="282">
        <f>D12+D41</f>
        <v>49561</v>
      </c>
      <c r="E8" s="14"/>
      <c r="F8" s="267">
        <v>106.3</v>
      </c>
      <c r="G8" s="16"/>
      <c r="H8" s="285">
        <v>100.1</v>
      </c>
      <c r="I8" s="18"/>
      <c r="J8" s="287">
        <f>J12+J41</f>
        <v>280607</v>
      </c>
      <c r="K8" s="16"/>
      <c r="L8" s="285">
        <v>89.6</v>
      </c>
      <c r="N8" s="293"/>
      <c r="O8" s="294"/>
      <c r="P8" s="13"/>
      <c r="Q8" s="289">
        <f>Q12+Q41</f>
        <v>39976</v>
      </c>
      <c r="R8" s="14"/>
      <c r="S8" s="267">
        <v>122.1</v>
      </c>
      <c r="T8" s="16"/>
      <c r="U8" s="267">
        <v>92.4</v>
      </c>
      <c r="V8" s="18"/>
      <c r="W8" s="287">
        <f>SUM(W12,W41)</f>
        <v>254413</v>
      </c>
      <c r="X8" s="20"/>
      <c r="Y8" s="16"/>
      <c r="Z8" s="272">
        <v>84.8</v>
      </c>
      <c r="AA8" s="17"/>
    </row>
    <row r="9" spans="1:27" s="19" customFormat="1" ht="19.5" customHeight="1">
      <c r="A9" s="295"/>
      <c r="B9" s="296"/>
      <c r="C9" s="21"/>
      <c r="D9" s="283"/>
      <c r="E9" s="22"/>
      <c r="F9" s="284"/>
      <c r="G9" s="23"/>
      <c r="H9" s="286"/>
      <c r="I9" s="24"/>
      <c r="J9" s="288"/>
      <c r="K9" s="23"/>
      <c r="L9" s="286"/>
      <c r="M9" s="25"/>
      <c r="N9" s="295"/>
      <c r="O9" s="296"/>
      <c r="P9" s="21"/>
      <c r="Q9" s="290"/>
      <c r="R9" s="23"/>
      <c r="S9" s="284"/>
      <c r="T9" s="23"/>
      <c r="U9" s="284"/>
      <c r="V9" s="24"/>
      <c r="W9" s="288"/>
      <c r="X9" s="26"/>
      <c r="Y9" s="23"/>
      <c r="Z9" s="273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62" t="s">
        <v>12</v>
      </c>
      <c r="J11" s="262"/>
      <c r="K11" s="263"/>
      <c r="L11" s="263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62" t="s">
        <v>13</v>
      </c>
      <c r="Y11" s="262"/>
      <c r="Z11" s="262"/>
      <c r="AA11" s="262"/>
    </row>
    <row r="12" spans="1:27" s="36" customFormat="1" ht="36" customHeight="1">
      <c r="A12" s="264" t="s">
        <v>14</v>
      </c>
      <c r="B12" s="266"/>
      <c r="C12" s="115"/>
      <c r="D12" s="114">
        <f>SUM(D14,D23,D25,D27,D32)</f>
        <v>48123</v>
      </c>
      <c r="E12" s="116"/>
      <c r="F12" s="117">
        <v>106.8</v>
      </c>
      <c r="G12" s="35"/>
      <c r="H12" s="15">
        <v>100.6</v>
      </c>
      <c r="I12" s="118"/>
      <c r="J12" s="114">
        <f>SUM(J14,J23,J25,J27,J32)</f>
        <v>270007</v>
      </c>
      <c r="K12" s="35"/>
      <c r="L12" s="15">
        <v>89.4</v>
      </c>
      <c r="N12" s="274" t="s">
        <v>14</v>
      </c>
      <c r="O12" s="275"/>
      <c r="P12" s="167"/>
      <c r="Q12" s="271">
        <f>SUM(Q14,Q23,Q25,Q27,Q32)</f>
        <v>38226</v>
      </c>
      <c r="R12" s="269"/>
      <c r="S12" s="267">
        <v>122.5</v>
      </c>
      <c r="T12" s="269"/>
      <c r="U12" s="267">
        <v>91.8</v>
      </c>
      <c r="V12" s="167"/>
      <c r="W12" s="271">
        <f>SUM(W14,W23,W25,W27,W32)</f>
        <v>242924</v>
      </c>
      <c r="X12" s="168"/>
      <c r="Y12" s="269"/>
      <c r="Z12" s="272">
        <v>84.4</v>
      </c>
      <c r="AA12" s="267"/>
    </row>
    <row r="13" spans="1:27" s="36" customFormat="1" ht="19.5" customHeight="1" hidden="1">
      <c r="A13" s="37"/>
      <c r="B13" s="38"/>
      <c r="C13" s="119"/>
      <c r="D13" s="120">
        <v>37911</v>
      </c>
      <c r="E13" s="121"/>
      <c r="F13" s="122">
        <v>110.79256531650009</v>
      </c>
      <c r="G13" s="123"/>
      <c r="H13" s="122">
        <v>131.16631491540673</v>
      </c>
      <c r="I13" s="119"/>
      <c r="J13" s="120"/>
      <c r="K13" s="123"/>
      <c r="L13" s="122"/>
      <c r="N13" s="276"/>
      <c r="O13" s="277"/>
      <c r="P13" s="109"/>
      <c r="Q13" s="268">
        <f>SUM(Q15,Q24,Q26,Q28,Q33)</f>
        <v>25659</v>
      </c>
      <c r="R13" s="270"/>
      <c r="S13" s="268"/>
      <c r="T13" s="270"/>
      <c r="U13" s="268"/>
      <c r="V13" s="109"/>
      <c r="W13" s="268">
        <f>SUM(W15,W24,W26,W28,W33)</f>
        <v>188063</v>
      </c>
      <c r="X13" s="169"/>
      <c r="Y13" s="270"/>
      <c r="Z13" s="278"/>
      <c r="AA13" s="268"/>
    </row>
    <row r="14" spans="1:27" s="36" customFormat="1" ht="19.5" customHeight="1">
      <c r="A14" s="39" t="s">
        <v>15</v>
      </c>
      <c r="B14" s="40" t="s">
        <v>16</v>
      </c>
      <c r="C14" s="124"/>
      <c r="D14" s="104">
        <v>30377</v>
      </c>
      <c r="E14" s="125"/>
      <c r="F14" s="126">
        <v>112.9802506787667</v>
      </c>
      <c r="G14" s="105"/>
      <c r="H14" s="106">
        <v>110.13342034660286</v>
      </c>
      <c r="I14" s="127"/>
      <c r="J14" s="104">
        <v>173561</v>
      </c>
      <c r="K14" s="105"/>
      <c r="L14" s="106">
        <v>95.32756991893139</v>
      </c>
      <c r="M14" s="36" t="s">
        <v>17</v>
      </c>
      <c r="N14" s="41" t="s">
        <v>15</v>
      </c>
      <c r="O14" s="98" t="s">
        <v>16</v>
      </c>
      <c r="P14" s="124"/>
      <c r="Q14" s="170">
        <v>24531</v>
      </c>
      <c r="R14" s="105"/>
      <c r="S14" s="126">
        <v>117.62082853855006</v>
      </c>
      <c r="T14" s="105"/>
      <c r="U14" s="106">
        <v>103.81294964028777</v>
      </c>
      <c r="V14" s="171"/>
      <c r="W14" s="143">
        <v>161693</v>
      </c>
      <c r="X14" s="172"/>
      <c r="Y14" s="105"/>
      <c r="Z14" s="173">
        <v>94.42368110627065</v>
      </c>
      <c r="AA14" s="106"/>
    </row>
    <row r="15" spans="1:28" ht="19.5" customHeight="1">
      <c r="A15" s="43">
        <v>1</v>
      </c>
      <c r="B15" s="44" t="s">
        <v>19</v>
      </c>
      <c r="C15" s="45">
        <v>16442</v>
      </c>
      <c r="D15" s="46">
        <v>29124</v>
      </c>
      <c r="E15" s="128">
        <v>105.43798897011672</v>
      </c>
      <c r="F15" s="129">
        <v>113.65019901662374</v>
      </c>
      <c r="G15" s="130">
        <v>111.59980995045136</v>
      </c>
      <c r="H15" s="131">
        <v>112.77444336882866</v>
      </c>
      <c r="I15" s="132">
        <v>99117</v>
      </c>
      <c r="J15" s="132">
        <v>161334</v>
      </c>
      <c r="K15" s="133">
        <v>106.21878817755106</v>
      </c>
      <c r="L15" s="131">
        <v>97.48454654767156</v>
      </c>
      <c r="N15" s="43">
        <v>1</v>
      </c>
      <c r="O15" s="44" t="s">
        <v>19</v>
      </c>
      <c r="P15" s="45">
        <v>14333</v>
      </c>
      <c r="Q15" s="174">
        <v>23404</v>
      </c>
      <c r="R15" s="130">
        <v>111.68861528870879</v>
      </c>
      <c r="S15" s="129">
        <v>118.91067980896251</v>
      </c>
      <c r="T15" s="130">
        <v>109.04595252586732</v>
      </c>
      <c r="U15" s="131">
        <v>104.68777956700661</v>
      </c>
      <c r="V15" s="175">
        <v>95362</v>
      </c>
      <c r="W15" s="176">
        <v>151332</v>
      </c>
      <c r="X15" s="175">
        <v>14797</v>
      </c>
      <c r="Y15" s="130">
        <v>104.69561398693527</v>
      </c>
      <c r="Z15" s="177">
        <v>94.77026358472725</v>
      </c>
      <c r="AA15" s="131">
        <v>166.8395535009584</v>
      </c>
      <c r="AB15" s="1" t="s">
        <v>18</v>
      </c>
    </row>
    <row r="16" spans="1:27" ht="19.5" customHeight="1">
      <c r="A16" s="43"/>
      <c r="B16" s="44" t="s">
        <v>20</v>
      </c>
      <c r="C16" s="45">
        <v>2581</v>
      </c>
      <c r="D16" s="46">
        <v>1785</v>
      </c>
      <c r="E16" s="128">
        <v>87.93867120954003</v>
      </c>
      <c r="F16" s="129">
        <v>90.19706922688226</v>
      </c>
      <c r="G16" s="130">
        <v>104.45163901254553</v>
      </c>
      <c r="H16" s="131">
        <v>104.26401869158877</v>
      </c>
      <c r="I16" s="132">
        <v>17108</v>
      </c>
      <c r="J16" s="134">
        <v>12156</v>
      </c>
      <c r="K16" s="133">
        <v>124.13292700624002</v>
      </c>
      <c r="L16" s="131">
        <v>121.11188602171963</v>
      </c>
      <c r="N16" s="43"/>
      <c r="O16" s="44" t="s">
        <v>20</v>
      </c>
      <c r="P16" s="45">
        <v>2674</v>
      </c>
      <c r="Q16" s="174">
        <v>1871</v>
      </c>
      <c r="R16" s="130">
        <v>92.3342541436464</v>
      </c>
      <c r="S16" s="129">
        <v>91.58100832109643</v>
      </c>
      <c r="T16" s="130">
        <v>115.55747623163353</v>
      </c>
      <c r="U16" s="131">
        <v>121.65149544863458</v>
      </c>
      <c r="V16" s="175">
        <v>17258</v>
      </c>
      <c r="W16" s="176">
        <v>12396</v>
      </c>
      <c r="X16" s="178">
        <v>1548</v>
      </c>
      <c r="Y16" s="130">
        <v>124.56153013352579</v>
      </c>
      <c r="Z16" s="177">
        <v>122.89084960840685</v>
      </c>
      <c r="AA16" s="131">
        <v>116.65410700828937</v>
      </c>
    </row>
    <row r="17" spans="1:27" ht="19.5" customHeight="1">
      <c r="A17" s="43"/>
      <c r="B17" s="44" t="s">
        <v>21</v>
      </c>
      <c r="C17" s="45">
        <v>5209</v>
      </c>
      <c r="D17" s="46">
        <v>6933</v>
      </c>
      <c r="E17" s="128">
        <v>97.27357609710552</v>
      </c>
      <c r="F17" s="129">
        <v>99.18454935622317</v>
      </c>
      <c r="G17" s="130">
        <v>137.33192723437912</v>
      </c>
      <c r="H17" s="131">
        <v>158.68619821469446</v>
      </c>
      <c r="I17" s="132">
        <v>31905</v>
      </c>
      <c r="J17" s="134">
        <v>39559</v>
      </c>
      <c r="K17" s="133">
        <v>118.93755824790307</v>
      </c>
      <c r="L17" s="131">
        <v>125.23030168729622</v>
      </c>
      <c r="N17" s="43"/>
      <c r="O17" s="44" t="s">
        <v>22</v>
      </c>
      <c r="P17" s="45">
        <v>4023</v>
      </c>
      <c r="Q17" s="174">
        <v>4923</v>
      </c>
      <c r="R17" s="130">
        <v>94.72568872145044</v>
      </c>
      <c r="S17" s="129">
        <v>94.3103448275862</v>
      </c>
      <c r="T17" s="130">
        <v>119.34144170869178</v>
      </c>
      <c r="U17" s="131">
        <v>131.21002132196162</v>
      </c>
      <c r="V17" s="175">
        <v>29521</v>
      </c>
      <c r="W17" s="176">
        <v>35331</v>
      </c>
      <c r="X17" s="178">
        <v>5617</v>
      </c>
      <c r="Y17" s="130">
        <v>114.94821275601589</v>
      </c>
      <c r="Z17" s="177">
        <v>118.24692928143511</v>
      </c>
      <c r="AA17" s="131">
        <v>193.15680880330126</v>
      </c>
    </row>
    <row r="18" spans="1:27" ht="19.5" customHeight="1">
      <c r="A18" s="43"/>
      <c r="B18" s="44" t="s">
        <v>23</v>
      </c>
      <c r="C18" s="45">
        <v>8652</v>
      </c>
      <c r="D18" s="46">
        <v>20406</v>
      </c>
      <c r="E18" s="128">
        <v>118.45564074479736</v>
      </c>
      <c r="F18" s="129">
        <v>122.507054091373</v>
      </c>
      <c r="G18" s="130">
        <v>102.16082182075806</v>
      </c>
      <c r="H18" s="131">
        <v>103.35291734197732</v>
      </c>
      <c r="I18" s="132">
        <v>50104</v>
      </c>
      <c r="J18" s="134">
        <v>109619</v>
      </c>
      <c r="K18" s="133">
        <v>95.06137704669209</v>
      </c>
      <c r="L18" s="131">
        <v>88.49448216289527</v>
      </c>
      <c r="N18" s="43"/>
      <c r="O18" s="44" t="s">
        <v>23</v>
      </c>
      <c r="P18" s="45">
        <v>7636</v>
      </c>
      <c r="Q18" s="174">
        <v>16610</v>
      </c>
      <c r="R18" s="130">
        <v>134.20035149384887</v>
      </c>
      <c r="S18" s="129">
        <v>133.7466784765279</v>
      </c>
      <c r="T18" s="130">
        <v>102.37297224829065</v>
      </c>
      <c r="U18" s="131">
        <v>97.32802062580569</v>
      </c>
      <c r="V18" s="175">
        <v>48583</v>
      </c>
      <c r="W18" s="176">
        <v>103605</v>
      </c>
      <c r="X18" s="178">
        <v>7632</v>
      </c>
      <c r="Y18" s="130">
        <v>94.24807945992085</v>
      </c>
      <c r="Z18" s="177">
        <v>86.54159392567472</v>
      </c>
      <c r="AA18" s="131">
        <v>164.69572723349157</v>
      </c>
    </row>
    <row r="19" spans="1:28" ht="19.5" customHeight="1">
      <c r="A19" s="43">
        <v>2</v>
      </c>
      <c r="B19" s="44" t="s">
        <v>24</v>
      </c>
      <c r="C19" s="45">
        <v>7317</v>
      </c>
      <c r="D19" s="46">
        <v>807</v>
      </c>
      <c r="E19" s="128">
        <v>99.75460122699387</v>
      </c>
      <c r="F19" s="129">
        <v>96.07142857142857</v>
      </c>
      <c r="G19" s="130">
        <v>74.70900551357974</v>
      </c>
      <c r="H19" s="131">
        <v>74.03669724770641</v>
      </c>
      <c r="I19" s="132">
        <v>78480</v>
      </c>
      <c r="J19" s="134">
        <v>7459</v>
      </c>
      <c r="K19" s="133">
        <v>90.44183741673773</v>
      </c>
      <c r="L19" s="131">
        <v>89.57607781914255</v>
      </c>
      <c r="N19" s="43">
        <v>2</v>
      </c>
      <c r="O19" s="44" t="s">
        <v>24</v>
      </c>
      <c r="P19" s="45">
        <v>9796</v>
      </c>
      <c r="Q19" s="174">
        <v>1127</v>
      </c>
      <c r="R19" s="130">
        <v>95.00533410920376</v>
      </c>
      <c r="S19" s="129">
        <v>95.99659284497444</v>
      </c>
      <c r="T19" s="130">
        <v>84.90206274917664</v>
      </c>
      <c r="U19" s="131">
        <v>88.46153846153847</v>
      </c>
      <c r="V19" s="175">
        <v>100347</v>
      </c>
      <c r="W19" s="176">
        <v>10361</v>
      </c>
      <c r="X19" s="178">
        <v>15525</v>
      </c>
      <c r="Y19" s="130">
        <v>89.08567928196659</v>
      </c>
      <c r="Z19" s="177">
        <v>89.63578164201056</v>
      </c>
      <c r="AA19" s="131">
        <v>107.5436408977556</v>
      </c>
      <c r="AB19" s="1" t="s">
        <v>18</v>
      </c>
    </row>
    <row r="20" spans="1:27" ht="19.5" customHeight="1" hidden="1">
      <c r="A20" s="43"/>
      <c r="B20" s="44" t="s">
        <v>25</v>
      </c>
      <c r="C20" s="45"/>
      <c r="D20" s="46"/>
      <c r="E20" s="128"/>
      <c r="F20" s="129"/>
      <c r="G20" s="130"/>
      <c r="H20" s="131"/>
      <c r="I20" s="132"/>
      <c r="J20" s="134"/>
      <c r="K20" s="133"/>
      <c r="L20" s="131"/>
      <c r="N20" s="43"/>
      <c r="O20" s="44" t="s">
        <v>25</v>
      </c>
      <c r="P20" s="45"/>
      <c r="Q20" s="174"/>
      <c r="R20" s="130"/>
      <c r="S20" s="129"/>
      <c r="T20" s="130"/>
      <c r="U20" s="131"/>
      <c r="V20" s="175"/>
      <c r="W20" s="176"/>
      <c r="X20" s="178"/>
      <c r="Y20" s="130"/>
      <c r="Z20" s="177"/>
      <c r="AA20" s="131"/>
    </row>
    <row r="21" spans="1:27" ht="19.5" customHeight="1" hidden="1">
      <c r="A21" s="43"/>
      <c r="B21" s="44" t="s">
        <v>26</v>
      </c>
      <c r="C21" s="45"/>
      <c r="D21" s="46"/>
      <c r="E21" s="128"/>
      <c r="F21" s="129"/>
      <c r="G21" s="130"/>
      <c r="H21" s="131"/>
      <c r="I21" s="132"/>
      <c r="J21" s="134"/>
      <c r="K21" s="133"/>
      <c r="L21" s="131"/>
      <c r="N21" s="43"/>
      <c r="O21" s="44" t="s">
        <v>26</v>
      </c>
      <c r="P21" s="45"/>
      <c r="Q21" s="174"/>
      <c r="R21" s="130"/>
      <c r="S21" s="129"/>
      <c r="T21" s="130"/>
      <c r="U21" s="131"/>
      <c r="V21" s="175"/>
      <c r="W21" s="176"/>
      <c r="X21" s="178"/>
      <c r="Y21" s="130"/>
      <c r="Z21" s="177"/>
      <c r="AA21" s="131"/>
    </row>
    <row r="22" spans="1:27" ht="19.5" customHeight="1">
      <c r="A22" s="43">
        <v>3</v>
      </c>
      <c r="B22" s="50" t="s">
        <v>27</v>
      </c>
      <c r="C22" s="45"/>
      <c r="D22" s="46">
        <v>446</v>
      </c>
      <c r="E22" s="135"/>
      <c r="F22" s="136">
        <v>105.93824228028504</v>
      </c>
      <c r="G22" s="137"/>
      <c r="H22" s="138">
        <v>66.86656671664169</v>
      </c>
      <c r="I22" s="139"/>
      <c r="J22" s="140">
        <v>4768</v>
      </c>
      <c r="K22" s="141"/>
      <c r="L22" s="138">
        <v>57.83600194080544</v>
      </c>
      <c r="N22" s="43">
        <v>3</v>
      </c>
      <c r="O22" s="51" t="s">
        <v>27</v>
      </c>
      <c r="P22" s="45"/>
      <c r="Q22" s="179"/>
      <c r="R22" s="137"/>
      <c r="S22" s="136"/>
      <c r="T22" s="137"/>
      <c r="U22" s="138"/>
      <c r="V22" s="180"/>
      <c r="W22" s="181"/>
      <c r="X22" s="182"/>
      <c r="Y22" s="148"/>
      <c r="Z22" s="110"/>
      <c r="AA22" s="111"/>
    </row>
    <row r="23" spans="1:27" s="36" customFormat="1" ht="19.5" customHeight="1">
      <c r="A23" s="41" t="s">
        <v>28</v>
      </c>
      <c r="B23" s="42" t="s">
        <v>29</v>
      </c>
      <c r="C23" s="124"/>
      <c r="D23" s="104">
        <v>808</v>
      </c>
      <c r="E23" s="125"/>
      <c r="F23" s="126">
        <v>64.12698412698413</v>
      </c>
      <c r="G23" s="105"/>
      <c r="H23" s="106">
        <v>51.33418043202033</v>
      </c>
      <c r="I23" s="142"/>
      <c r="J23" s="143">
        <v>22413</v>
      </c>
      <c r="K23" s="144"/>
      <c r="L23" s="106">
        <v>73.55276975584142</v>
      </c>
      <c r="N23" s="41" t="s">
        <v>28</v>
      </c>
      <c r="O23" s="40" t="s">
        <v>29</v>
      </c>
      <c r="P23" s="124"/>
      <c r="Q23" s="170">
        <v>665</v>
      </c>
      <c r="R23" s="105"/>
      <c r="S23" s="126">
        <v>37.23404255319149</v>
      </c>
      <c r="T23" s="105"/>
      <c r="U23" s="106">
        <v>53.49959774738536</v>
      </c>
      <c r="V23" s="171"/>
      <c r="W23" s="143">
        <v>24239</v>
      </c>
      <c r="X23" s="183"/>
      <c r="Y23" s="155"/>
      <c r="Z23" s="184">
        <v>77.89883018382825</v>
      </c>
      <c r="AA23" s="156"/>
    </row>
    <row r="24" spans="1:28" ht="19.5" customHeight="1">
      <c r="A24" s="49">
        <v>4</v>
      </c>
      <c r="B24" s="50" t="s">
        <v>30</v>
      </c>
      <c r="C24" s="145">
        <v>724</v>
      </c>
      <c r="D24" s="146">
        <v>808</v>
      </c>
      <c r="E24" s="135">
        <v>67.98122065727699</v>
      </c>
      <c r="F24" s="136">
        <v>64.12698412698413</v>
      </c>
      <c r="G24" s="137">
        <v>64.52762923351159</v>
      </c>
      <c r="H24" s="138">
        <v>51.33418043202033</v>
      </c>
      <c r="I24" s="139">
        <v>16216</v>
      </c>
      <c r="J24" s="140">
        <v>22413</v>
      </c>
      <c r="K24" s="141">
        <v>67.88914008205643</v>
      </c>
      <c r="L24" s="138">
        <v>73.55276975584142</v>
      </c>
      <c r="N24" s="49">
        <v>4</v>
      </c>
      <c r="O24" s="50" t="s">
        <v>30</v>
      </c>
      <c r="P24" s="145">
        <v>544</v>
      </c>
      <c r="Q24" s="185">
        <v>665</v>
      </c>
      <c r="R24" s="137">
        <v>34.343434343434346</v>
      </c>
      <c r="S24" s="136">
        <v>37.23404255319149</v>
      </c>
      <c r="T24" s="137">
        <v>59.64912280701755</v>
      </c>
      <c r="U24" s="138">
        <v>53.49959774738536</v>
      </c>
      <c r="V24" s="180">
        <v>17795</v>
      </c>
      <c r="W24" s="186">
        <v>24239</v>
      </c>
      <c r="X24" s="187">
        <v>3287</v>
      </c>
      <c r="Y24" s="137">
        <v>72.89447812551204</v>
      </c>
      <c r="Z24" s="188">
        <v>77.89883018382825</v>
      </c>
      <c r="AA24" s="138">
        <v>123.2933233308327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24"/>
      <c r="D25" s="104">
        <v>367</v>
      </c>
      <c r="E25" s="125"/>
      <c r="F25" s="126">
        <v>90.61728395061729</v>
      </c>
      <c r="G25" s="105"/>
      <c r="H25" s="106">
        <v>74.89795918367346</v>
      </c>
      <c r="I25" s="142"/>
      <c r="J25" s="143">
        <v>2404</v>
      </c>
      <c r="K25" s="144"/>
      <c r="L25" s="106">
        <v>77.84974093264249</v>
      </c>
      <c r="N25" s="41" t="s">
        <v>31</v>
      </c>
      <c r="O25" s="42" t="s">
        <v>32</v>
      </c>
      <c r="P25" s="124"/>
      <c r="Q25" s="170">
        <v>426</v>
      </c>
      <c r="R25" s="105"/>
      <c r="S25" s="126">
        <v>97.93103448275863</v>
      </c>
      <c r="T25" s="105"/>
      <c r="U25" s="106">
        <v>76.07142857142857</v>
      </c>
      <c r="V25" s="171"/>
      <c r="W25" s="143">
        <v>2575</v>
      </c>
      <c r="X25" s="172"/>
      <c r="Y25" s="105"/>
      <c r="Z25" s="173">
        <v>78.72210333231428</v>
      </c>
      <c r="AA25" s="106"/>
    </row>
    <row r="26" spans="1:27" ht="19.5" customHeight="1">
      <c r="A26" s="49">
        <v>5</v>
      </c>
      <c r="B26" s="51" t="s">
        <v>33</v>
      </c>
      <c r="C26" s="52">
        <v>8522</v>
      </c>
      <c r="D26" s="48">
        <v>367</v>
      </c>
      <c r="E26" s="110">
        <v>90.59211225683002</v>
      </c>
      <c r="F26" s="147">
        <v>90.61728395061729</v>
      </c>
      <c r="G26" s="148">
        <v>76.49910233393177</v>
      </c>
      <c r="H26" s="111">
        <v>74.89795918367346</v>
      </c>
      <c r="I26" s="149">
        <v>57262</v>
      </c>
      <c r="J26" s="150">
        <v>2404</v>
      </c>
      <c r="K26" s="151">
        <v>74.79557982183442</v>
      </c>
      <c r="L26" s="111">
        <v>77.84974093264249</v>
      </c>
      <c r="N26" s="49">
        <v>5</v>
      </c>
      <c r="O26" s="51" t="s">
        <v>33</v>
      </c>
      <c r="P26" s="52">
        <v>9065</v>
      </c>
      <c r="Q26" s="179">
        <v>426</v>
      </c>
      <c r="R26" s="148">
        <v>93.78232981584937</v>
      </c>
      <c r="S26" s="147">
        <v>97.93103448275863</v>
      </c>
      <c r="T26" s="148">
        <v>67.30269507758557</v>
      </c>
      <c r="U26" s="111">
        <v>76.07142857142857</v>
      </c>
      <c r="V26" s="189">
        <v>60189</v>
      </c>
      <c r="W26" s="181">
        <v>2575</v>
      </c>
      <c r="X26" s="190">
        <v>46435</v>
      </c>
      <c r="Y26" s="148">
        <v>72.84775425728913</v>
      </c>
      <c r="Z26" s="191">
        <v>78.72210333231428</v>
      </c>
      <c r="AA26" s="111">
        <v>102.85745929781814</v>
      </c>
    </row>
    <row r="27" spans="1:27" s="36" customFormat="1" ht="19.5" customHeight="1">
      <c r="A27" s="39" t="s">
        <v>34</v>
      </c>
      <c r="B27" s="40" t="s">
        <v>35</v>
      </c>
      <c r="C27" s="152"/>
      <c r="D27" s="107">
        <v>16172</v>
      </c>
      <c r="E27" s="153"/>
      <c r="F27" s="154">
        <v>100.4160198696057</v>
      </c>
      <c r="G27" s="155"/>
      <c r="H27" s="156">
        <v>91.36723163841808</v>
      </c>
      <c r="I27" s="157"/>
      <c r="J27" s="158">
        <v>69056</v>
      </c>
      <c r="K27" s="159"/>
      <c r="L27" s="156">
        <v>83.37679899546025</v>
      </c>
      <c r="N27" s="39" t="s">
        <v>34</v>
      </c>
      <c r="O27" s="40" t="s">
        <v>35</v>
      </c>
      <c r="P27" s="152"/>
      <c r="Q27" s="192">
        <v>12451</v>
      </c>
      <c r="R27" s="155"/>
      <c r="S27" s="154">
        <v>155.6375</v>
      </c>
      <c r="T27" s="155"/>
      <c r="U27" s="156">
        <v>79.36639469658338</v>
      </c>
      <c r="V27" s="193"/>
      <c r="W27" s="158">
        <v>52335</v>
      </c>
      <c r="X27" s="183"/>
      <c r="Y27" s="155"/>
      <c r="Z27" s="184">
        <v>66.17145024655456</v>
      </c>
      <c r="AA27" s="156"/>
    </row>
    <row r="28" spans="1:27" ht="19.5" customHeight="1">
      <c r="A28" s="43">
        <v>6</v>
      </c>
      <c r="B28" s="44" t="s">
        <v>36</v>
      </c>
      <c r="C28" s="45">
        <v>48224</v>
      </c>
      <c r="D28" s="46">
        <v>824</v>
      </c>
      <c r="E28" s="128">
        <v>80.74746324637486</v>
      </c>
      <c r="F28" s="129">
        <v>78.92720306513411</v>
      </c>
      <c r="G28" s="130">
        <v>98.94132129667625</v>
      </c>
      <c r="H28" s="131">
        <v>95.37037037037037</v>
      </c>
      <c r="I28" s="132">
        <v>398391</v>
      </c>
      <c r="J28" s="134">
        <v>7535</v>
      </c>
      <c r="K28" s="133">
        <v>96.73582074330919</v>
      </c>
      <c r="L28" s="131">
        <v>97.37658309640734</v>
      </c>
      <c r="N28" s="43">
        <v>6</v>
      </c>
      <c r="O28" s="44" t="s">
        <v>36</v>
      </c>
      <c r="P28" s="45">
        <v>58273</v>
      </c>
      <c r="Q28" s="174">
        <v>1011</v>
      </c>
      <c r="R28" s="130">
        <v>103.3410771604391</v>
      </c>
      <c r="S28" s="129">
        <v>91.74228675136116</v>
      </c>
      <c r="T28" s="130">
        <v>96.70262197145702</v>
      </c>
      <c r="U28" s="131">
        <v>52.11340206185567</v>
      </c>
      <c r="V28" s="175">
        <v>409002</v>
      </c>
      <c r="W28" s="176">
        <v>7835</v>
      </c>
      <c r="X28" s="178">
        <v>73361</v>
      </c>
      <c r="Y28" s="130">
        <v>96.69123731081471</v>
      </c>
      <c r="Z28" s="177">
        <v>56.21323001865404</v>
      </c>
      <c r="AA28" s="131">
        <v>97.1784716058868</v>
      </c>
    </row>
    <row r="29" spans="1:28" ht="19.5" customHeight="1">
      <c r="A29" s="43">
        <v>7</v>
      </c>
      <c r="B29" s="44" t="s">
        <v>37</v>
      </c>
      <c r="C29" s="45">
        <v>3598</v>
      </c>
      <c r="D29" s="46">
        <v>12912</v>
      </c>
      <c r="E29" s="128">
        <v>96.72043010752688</v>
      </c>
      <c r="F29" s="129">
        <v>100.77265277452588</v>
      </c>
      <c r="G29" s="130">
        <v>87.30890560543557</v>
      </c>
      <c r="H29" s="131">
        <v>92.24833892977067</v>
      </c>
      <c r="I29" s="132">
        <v>12907</v>
      </c>
      <c r="J29" s="134">
        <v>47447</v>
      </c>
      <c r="K29" s="133">
        <v>80.90641258697424</v>
      </c>
      <c r="L29" s="131">
        <v>83.89087308603557</v>
      </c>
      <c r="N29" s="43">
        <v>7</v>
      </c>
      <c r="O29" s="44" t="s">
        <v>37</v>
      </c>
      <c r="P29" s="45">
        <v>2643</v>
      </c>
      <c r="Q29" s="174">
        <v>8995</v>
      </c>
      <c r="R29" s="130">
        <v>165.2908067542214</v>
      </c>
      <c r="S29" s="129">
        <v>169.3335843373494</v>
      </c>
      <c r="T29" s="130">
        <v>72.6697827880121</v>
      </c>
      <c r="U29" s="131">
        <v>77.07797772065123</v>
      </c>
      <c r="V29" s="175">
        <v>9091</v>
      </c>
      <c r="W29" s="176">
        <v>33162</v>
      </c>
      <c r="X29" s="178">
        <v>5706</v>
      </c>
      <c r="Y29" s="130">
        <v>63.05750156065756</v>
      </c>
      <c r="Z29" s="177">
        <v>65.57253870642437</v>
      </c>
      <c r="AA29" s="131">
        <v>199.16230366492147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1262</v>
      </c>
      <c r="D30" s="46">
        <v>720</v>
      </c>
      <c r="E30" s="128">
        <v>92.04959883296863</v>
      </c>
      <c r="F30" s="129">
        <v>98.63013698630137</v>
      </c>
      <c r="G30" s="130">
        <v>77.23378212974296</v>
      </c>
      <c r="H30" s="131">
        <v>85.61236623067776</v>
      </c>
      <c r="I30" s="132">
        <v>7989</v>
      </c>
      <c r="J30" s="134">
        <v>4141</v>
      </c>
      <c r="K30" s="133">
        <v>77.51795070832524</v>
      </c>
      <c r="L30" s="131">
        <v>81.54785348562426</v>
      </c>
      <c r="N30" s="43">
        <v>8</v>
      </c>
      <c r="O30" s="44" t="s">
        <v>38</v>
      </c>
      <c r="P30" s="45">
        <v>874</v>
      </c>
      <c r="Q30" s="174">
        <v>520</v>
      </c>
      <c r="R30" s="130">
        <v>179.83539094650206</v>
      </c>
      <c r="S30" s="129">
        <v>189.7810218978102</v>
      </c>
      <c r="T30" s="130">
        <v>83.3969465648855</v>
      </c>
      <c r="U30" s="131">
        <v>98.11320754716982</v>
      </c>
      <c r="V30" s="175">
        <v>5498</v>
      </c>
      <c r="W30" s="176">
        <v>3068</v>
      </c>
      <c r="X30" s="178">
        <v>6179</v>
      </c>
      <c r="Y30" s="130">
        <v>68.1795634920635</v>
      </c>
      <c r="Z30" s="177">
        <v>78.86889460154242</v>
      </c>
      <c r="AA30" s="131">
        <v>99.13364351034815</v>
      </c>
    </row>
    <row r="31" spans="1:27" ht="19.5" customHeight="1">
      <c r="A31" s="43">
        <v>9</v>
      </c>
      <c r="B31" s="51" t="s">
        <v>39</v>
      </c>
      <c r="C31" s="52">
        <v>1712</v>
      </c>
      <c r="D31" s="48">
        <v>1716</v>
      </c>
      <c r="E31" s="110">
        <v>113.67861885790172</v>
      </c>
      <c r="F31" s="147">
        <v>113.04347826086956</v>
      </c>
      <c r="G31" s="148">
        <v>84.8364717542121</v>
      </c>
      <c r="H31" s="111">
        <v>85.88588588588588</v>
      </c>
      <c r="I31" s="149">
        <v>9772</v>
      </c>
      <c r="J31" s="150">
        <v>9933</v>
      </c>
      <c r="K31" s="151">
        <v>75.19236688211757</v>
      </c>
      <c r="L31" s="111">
        <v>73.85130111524164</v>
      </c>
      <c r="N31" s="43">
        <v>9</v>
      </c>
      <c r="O31" s="51" t="s">
        <v>39</v>
      </c>
      <c r="P31" s="52">
        <v>1839</v>
      </c>
      <c r="Q31" s="179">
        <v>1925</v>
      </c>
      <c r="R31" s="148">
        <v>155.71549534292973</v>
      </c>
      <c r="S31" s="147">
        <v>146.72256097560975</v>
      </c>
      <c r="T31" s="148">
        <v>125.35787321063395</v>
      </c>
      <c r="U31" s="111">
        <v>124.35400516795865</v>
      </c>
      <c r="V31" s="189">
        <v>7964</v>
      </c>
      <c r="W31" s="181">
        <v>8270</v>
      </c>
      <c r="X31" s="190">
        <v>5263</v>
      </c>
      <c r="Y31" s="148">
        <v>77.91801193620977</v>
      </c>
      <c r="Z31" s="191">
        <v>77.36925811582</v>
      </c>
      <c r="AA31" s="111">
        <v>87.6728302515409</v>
      </c>
    </row>
    <row r="32" spans="1:27" s="36" customFormat="1" ht="19.5" customHeight="1">
      <c r="A32" s="41" t="s">
        <v>55</v>
      </c>
      <c r="B32" s="40" t="s">
        <v>40</v>
      </c>
      <c r="C32" s="152"/>
      <c r="D32" s="107">
        <v>399</v>
      </c>
      <c r="E32" s="153"/>
      <c r="F32" s="154">
        <v>101.78571428571429</v>
      </c>
      <c r="G32" s="155"/>
      <c r="H32" s="156">
        <v>78.38899803536346</v>
      </c>
      <c r="I32" s="157"/>
      <c r="J32" s="158">
        <v>2573</v>
      </c>
      <c r="K32" s="159"/>
      <c r="L32" s="156">
        <v>73.49328763210512</v>
      </c>
      <c r="M32" s="108"/>
      <c r="N32" s="41" t="s">
        <v>55</v>
      </c>
      <c r="O32" s="40" t="s">
        <v>40</v>
      </c>
      <c r="P32" s="152"/>
      <c r="Q32" s="192">
        <v>153</v>
      </c>
      <c r="R32" s="155"/>
      <c r="S32" s="154">
        <v>131.89655172413794</v>
      </c>
      <c r="T32" s="155"/>
      <c r="U32" s="156">
        <v>28.977272727272727</v>
      </c>
      <c r="V32" s="193"/>
      <c r="W32" s="158">
        <v>2082</v>
      </c>
      <c r="X32" s="194"/>
      <c r="Y32" s="155"/>
      <c r="Z32" s="184">
        <v>66.32685568652437</v>
      </c>
      <c r="AA32" s="156"/>
    </row>
    <row r="33" spans="1:27" ht="19.5" customHeight="1">
      <c r="A33" s="49">
        <v>10</v>
      </c>
      <c r="B33" s="51" t="s">
        <v>41</v>
      </c>
      <c r="C33" s="52">
        <v>1224</v>
      </c>
      <c r="D33" s="48">
        <v>399</v>
      </c>
      <c r="E33" s="110">
        <v>113.22849213691026</v>
      </c>
      <c r="F33" s="147">
        <v>101.78571428571429</v>
      </c>
      <c r="G33" s="148">
        <v>49.49454104326728</v>
      </c>
      <c r="H33" s="111">
        <v>78.38899803536346</v>
      </c>
      <c r="I33" s="149">
        <v>8170</v>
      </c>
      <c r="J33" s="150">
        <v>2573</v>
      </c>
      <c r="K33" s="151">
        <v>70.29166308182053</v>
      </c>
      <c r="L33" s="111">
        <v>73.49328763210512</v>
      </c>
      <c r="N33" s="49">
        <v>10</v>
      </c>
      <c r="O33" s="51" t="s">
        <v>41</v>
      </c>
      <c r="P33" s="52">
        <v>1290</v>
      </c>
      <c r="Q33" s="179">
        <v>153</v>
      </c>
      <c r="R33" s="148">
        <v>153.7544696066746</v>
      </c>
      <c r="S33" s="147">
        <v>131.89655172413794</v>
      </c>
      <c r="T33" s="148">
        <v>76.8314472900536</v>
      </c>
      <c r="U33" s="111">
        <v>28.977272727272727</v>
      </c>
      <c r="V33" s="189">
        <v>8885</v>
      </c>
      <c r="W33" s="181">
        <v>2082</v>
      </c>
      <c r="X33" s="190">
        <v>8560</v>
      </c>
      <c r="Y33" s="148">
        <v>81.88940092165899</v>
      </c>
      <c r="Z33" s="191">
        <v>66.32685568652437</v>
      </c>
      <c r="AA33" s="111">
        <v>72.57312420517168</v>
      </c>
    </row>
    <row r="34" spans="1:27" ht="19.5" customHeight="1" hidden="1">
      <c r="A34" s="43">
        <v>11</v>
      </c>
      <c r="B34" s="200" t="s">
        <v>56</v>
      </c>
      <c r="C34" s="78">
        <v>0</v>
      </c>
      <c r="D34" s="201">
        <v>0</v>
      </c>
      <c r="E34" s="202" t="s">
        <v>57</v>
      </c>
      <c r="F34" s="203" t="s">
        <v>57</v>
      </c>
      <c r="G34" s="204" t="s">
        <v>57</v>
      </c>
      <c r="H34" s="205" t="s">
        <v>57</v>
      </c>
      <c r="I34" s="206"/>
      <c r="J34" s="207"/>
      <c r="K34" s="208"/>
      <c r="L34" s="205"/>
      <c r="N34" s="43">
        <v>11</v>
      </c>
      <c r="O34" s="200" t="s">
        <v>56</v>
      </c>
      <c r="P34" s="78">
        <v>0</v>
      </c>
      <c r="Q34" s="209">
        <v>0</v>
      </c>
      <c r="R34" s="204" t="s">
        <v>57</v>
      </c>
      <c r="S34" s="203" t="s">
        <v>57</v>
      </c>
      <c r="T34" s="204" t="s">
        <v>57</v>
      </c>
      <c r="U34" s="205" t="s">
        <v>57</v>
      </c>
      <c r="V34" s="210"/>
      <c r="W34" s="211"/>
      <c r="X34" s="212">
        <v>0</v>
      </c>
      <c r="Y34" s="204"/>
      <c r="Z34" s="213"/>
      <c r="AA34" s="205">
        <v>0</v>
      </c>
    </row>
    <row r="35" spans="1:27" s="36" customFormat="1" ht="19.5" customHeight="1" hidden="1">
      <c r="A35" s="53" t="s">
        <v>54</v>
      </c>
      <c r="B35" s="54" t="s">
        <v>42</v>
      </c>
      <c r="C35" s="160">
        <v>0</v>
      </c>
      <c r="D35" s="55">
        <v>0</v>
      </c>
      <c r="E35" s="161">
        <v>0</v>
      </c>
      <c r="F35" s="162">
        <v>0</v>
      </c>
      <c r="G35" s="163">
        <v>0</v>
      </c>
      <c r="H35" s="56">
        <v>0</v>
      </c>
      <c r="I35" s="164"/>
      <c r="J35" s="165"/>
      <c r="K35" s="166"/>
      <c r="L35" s="56"/>
      <c r="N35" s="53" t="s">
        <v>54</v>
      </c>
      <c r="O35" s="54" t="s">
        <v>42</v>
      </c>
      <c r="P35" s="160">
        <v>0</v>
      </c>
      <c r="Q35" s="195">
        <v>0</v>
      </c>
      <c r="R35" s="163">
        <v>0</v>
      </c>
      <c r="S35" s="162">
        <v>0</v>
      </c>
      <c r="T35" s="163">
        <v>0</v>
      </c>
      <c r="U35" s="56">
        <v>0</v>
      </c>
      <c r="V35" s="196"/>
      <c r="W35" s="197"/>
      <c r="X35" s="198">
        <v>0</v>
      </c>
      <c r="Y35" s="163"/>
      <c r="Z35" s="199"/>
      <c r="AA35" s="56">
        <v>0</v>
      </c>
    </row>
    <row r="36" spans="1:15" s="61" customFormat="1" ht="7.5" customHeight="1">
      <c r="A36" s="57"/>
      <c r="B36" s="58"/>
      <c r="N36" s="57"/>
      <c r="O36" s="58"/>
    </row>
    <row r="37" spans="1:27" s="61" customFormat="1" ht="12" customHeight="1">
      <c r="A37" s="84"/>
      <c r="E37" s="65"/>
      <c r="F37" s="59"/>
      <c r="G37" s="59"/>
      <c r="H37" s="59"/>
      <c r="I37" s="60"/>
      <c r="J37" s="60"/>
      <c r="K37" s="59"/>
      <c r="L37" s="59"/>
      <c r="N37" s="84"/>
      <c r="S37" s="62"/>
      <c r="T37" s="62"/>
      <c r="U37" s="62"/>
      <c r="V37" s="63"/>
      <c r="W37" s="63"/>
      <c r="X37" s="63"/>
      <c r="Y37" s="66"/>
      <c r="Z37" s="66"/>
      <c r="AA37" s="66"/>
    </row>
    <row r="38" spans="3:27" s="61" customFormat="1" ht="12" customHeight="1">
      <c r="C38" s="65"/>
      <c r="D38" s="65"/>
      <c r="E38" s="65"/>
      <c r="F38" s="65"/>
      <c r="G38" s="65"/>
      <c r="H38" s="65"/>
      <c r="I38" s="65"/>
      <c r="J38" s="60"/>
      <c r="K38" s="59"/>
      <c r="L38" s="59"/>
      <c r="W38" s="63"/>
      <c r="X38" s="63"/>
      <c r="Y38" s="66"/>
      <c r="Z38" s="66"/>
      <c r="AA38" s="66"/>
    </row>
    <row r="39" spans="3:27" s="61" customFormat="1" ht="12" customHeight="1">
      <c r="C39" s="65"/>
      <c r="D39" s="65"/>
      <c r="E39" s="65"/>
      <c r="F39" s="65"/>
      <c r="G39" s="65"/>
      <c r="H39" s="59"/>
      <c r="I39" s="60"/>
      <c r="J39" s="60"/>
      <c r="K39" s="59"/>
      <c r="L39" s="59"/>
      <c r="V39" s="63"/>
      <c r="W39" s="63"/>
      <c r="X39" s="63"/>
      <c r="Y39" s="66"/>
      <c r="Z39" s="66"/>
      <c r="AA39" s="66"/>
    </row>
    <row r="40" spans="2:27" ht="12" customHeight="1">
      <c r="B40" s="67"/>
      <c r="C40" s="68"/>
      <c r="D40" s="68"/>
      <c r="E40" s="68"/>
      <c r="F40" s="68"/>
      <c r="G40" s="68"/>
      <c r="H40" s="68"/>
      <c r="I40" s="262" t="s">
        <v>43</v>
      </c>
      <c r="J40" s="263"/>
      <c r="K40" s="263"/>
      <c r="L40" s="263"/>
      <c r="S40" s="29"/>
      <c r="T40" s="29"/>
      <c r="U40" s="29"/>
      <c r="V40" s="69"/>
      <c r="W40" s="69"/>
      <c r="X40" s="262" t="s">
        <v>43</v>
      </c>
      <c r="Y40" s="262"/>
      <c r="Z40" s="262"/>
      <c r="AA40" s="262"/>
    </row>
    <row r="41" spans="1:27" s="36" customFormat="1" ht="27.75" customHeight="1">
      <c r="A41" s="264" t="s">
        <v>62</v>
      </c>
      <c r="B41" s="265"/>
      <c r="C41" s="95"/>
      <c r="D41" s="220">
        <f>SUM(D42:D48)</f>
        <v>1438</v>
      </c>
      <c r="E41" s="221"/>
      <c r="F41" s="56">
        <v>90.5</v>
      </c>
      <c r="G41" s="97"/>
      <c r="H41" s="236">
        <v>86.7</v>
      </c>
      <c r="I41" s="85"/>
      <c r="J41" s="89">
        <f>SUM(J42:J48)</f>
        <v>10600</v>
      </c>
      <c r="K41" s="70"/>
      <c r="L41" s="56">
        <v>93.7</v>
      </c>
      <c r="N41" s="264" t="s">
        <v>62</v>
      </c>
      <c r="O41" s="266"/>
      <c r="P41" s="95"/>
      <c r="Q41" s="248">
        <f>SUM(Q42:Q48)</f>
        <v>1750</v>
      </c>
      <c r="R41" s="221"/>
      <c r="S41" s="222">
        <v>112.3</v>
      </c>
      <c r="T41" s="97"/>
      <c r="U41" s="222">
        <v>109.5</v>
      </c>
      <c r="V41" s="97"/>
      <c r="W41" s="55">
        <f>SUM(W42:W48)</f>
        <v>11489</v>
      </c>
      <c r="X41" s="113"/>
      <c r="Y41" s="85"/>
      <c r="Z41" s="232">
        <v>93.3</v>
      </c>
      <c r="AA41" s="96"/>
    </row>
    <row r="42" spans="1:27" ht="19.5" customHeight="1">
      <c r="A42" s="71" t="s">
        <v>44</v>
      </c>
      <c r="B42" s="72" t="s">
        <v>45</v>
      </c>
      <c r="C42" s="94">
        <v>162</v>
      </c>
      <c r="D42" s="255">
        <v>393</v>
      </c>
      <c r="E42" s="234">
        <v>48.214285714285715</v>
      </c>
      <c r="F42" s="235">
        <v>58.920539730134934</v>
      </c>
      <c r="G42" s="234">
        <v>84.375</v>
      </c>
      <c r="H42" s="256">
        <v>101.81347150259067</v>
      </c>
      <c r="I42" s="78">
        <v>1869</v>
      </c>
      <c r="J42" s="75">
        <v>3987</v>
      </c>
      <c r="K42" s="227">
        <v>98.68004223864835</v>
      </c>
      <c r="L42" s="101">
        <v>106.80417894454862</v>
      </c>
      <c r="N42" s="71" t="s">
        <v>44</v>
      </c>
      <c r="O42" s="72" t="s">
        <v>46</v>
      </c>
      <c r="P42" s="90">
        <v>267</v>
      </c>
      <c r="Q42" s="246">
        <v>662</v>
      </c>
      <c r="R42" s="112">
        <v>88.11881188118812</v>
      </c>
      <c r="S42" s="101">
        <v>98.95366218236173</v>
      </c>
      <c r="T42" s="112">
        <v>109.87654320987653</v>
      </c>
      <c r="U42" s="223">
        <v>143.5</v>
      </c>
      <c r="V42" s="74">
        <v>2209</v>
      </c>
      <c r="W42" s="73">
        <v>5072</v>
      </c>
      <c r="X42" s="249">
        <v>783</v>
      </c>
      <c r="Y42" s="226">
        <v>99.90954319312529</v>
      </c>
      <c r="Z42" s="227">
        <v>106.4</v>
      </c>
      <c r="AA42" s="223">
        <v>85.66739606126914</v>
      </c>
    </row>
    <row r="43" spans="1:27" ht="19.5" customHeight="1">
      <c r="A43" s="76" t="s">
        <v>44</v>
      </c>
      <c r="B43" s="77" t="s">
        <v>47</v>
      </c>
      <c r="C43" s="88">
        <v>266</v>
      </c>
      <c r="D43" s="247">
        <v>82</v>
      </c>
      <c r="E43" s="229">
        <v>156.47058823529412</v>
      </c>
      <c r="F43" s="224">
        <v>154.71698113207546</v>
      </c>
      <c r="G43" s="229">
        <v>86.64495114006515</v>
      </c>
      <c r="H43" s="257">
        <v>86.5</v>
      </c>
      <c r="I43" s="45">
        <v>567</v>
      </c>
      <c r="J43" s="93">
        <v>170</v>
      </c>
      <c r="K43" s="229">
        <v>52.01834862385321</v>
      </c>
      <c r="L43" s="99">
        <v>50.2</v>
      </c>
      <c r="N43" s="76" t="s">
        <v>44</v>
      </c>
      <c r="O43" s="77" t="s">
        <v>47</v>
      </c>
      <c r="P43" s="88">
        <v>153</v>
      </c>
      <c r="Q43" s="247">
        <v>46</v>
      </c>
      <c r="R43" s="250">
        <v>212.5</v>
      </c>
      <c r="S43" s="251">
        <v>209.0909090909091</v>
      </c>
      <c r="T43" s="103">
        <v>142.99065420560746</v>
      </c>
      <c r="U43" s="224">
        <v>130.1</v>
      </c>
      <c r="V43" s="47">
        <v>597</v>
      </c>
      <c r="W43" s="87">
        <v>171</v>
      </c>
      <c r="X43" s="91">
        <v>533</v>
      </c>
      <c r="Y43" s="228">
        <v>124.11642411642413</v>
      </c>
      <c r="Z43" s="229">
        <v>107.8</v>
      </c>
      <c r="AA43" s="224">
        <v>52.357563850687626</v>
      </c>
    </row>
    <row r="44" spans="1:27" ht="19.5" customHeight="1">
      <c r="A44" s="79" t="s">
        <v>44</v>
      </c>
      <c r="B44" s="44" t="s">
        <v>48</v>
      </c>
      <c r="C44" s="88">
        <v>47</v>
      </c>
      <c r="D44" s="247">
        <v>19</v>
      </c>
      <c r="E44" s="229">
        <v>335.71428571428567</v>
      </c>
      <c r="F44" s="224">
        <v>316.6666666666667</v>
      </c>
      <c r="G44" s="229">
        <v>28.83435582822086</v>
      </c>
      <c r="H44" s="257">
        <v>28.6</v>
      </c>
      <c r="I44" s="45">
        <v>271</v>
      </c>
      <c r="J44" s="93">
        <v>89</v>
      </c>
      <c r="K44" s="229">
        <v>43.63929146537842</v>
      </c>
      <c r="L44" s="99">
        <v>35.2</v>
      </c>
      <c r="N44" s="79" t="s">
        <v>44</v>
      </c>
      <c r="O44" s="44" t="s">
        <v>48</v>
      </c>
      <c r="P44" s="88">
        <v>64</v>
      </c>
      <c r="Q44" s="247">
        <v>30</v>
      </c>
      <c r="R44" s="103">
        <v>426.6666666666667</v>
      </c>
      <c r="S44" s="99">
        <v>428.57142857142856</v>
      </c>
      <c r="T44" s="103">
        <v>58.715596330275226</v>
      </c>
      <c r="U44" s="224">
        <v>63.9</v>
      </c>
      <c r="V44" s="47">
        <v>350</v>
      </c>
      <c r="W44" s="87">
        <v>141</v>
      </c>
      <c r="X44" s="91">
        <v>256</v>
      </c>
      <c r="Y44" s="228">
        <v>129.62962962962962</v>
      </c>
      <c r="Z44" s="229">
        <v>115</v>
      </c>
      <c r="AA44" s="224">
        <v>48.94837476099426</v>
      </c>
    </row>
    <row r="45" spans="1:27" ht="19.5" customHeight="1">
      <c r="A45" s="79" t="s">
        <v>44</v>
      </c>
      <c r="B45" s="44" t="s">
        <v>49</v>
      </c>
      <c r="C45" s="45">
        <v>2558</v>
      </c>
      <c r="D45" s="247">
        <v>165</v>
      </c>
      <c r="E45" s="229">
        <v>93.83712399119588</v>
      </c>
      <c r="F45" s="224">
        <v>94.28571428571429</v>
      </c>
      <c r="G45" s="229">
        <v>79.26867059188099</v>
      </c>
      <c r="H45" s="257">
        <v>83.33333333333333</v>
      </c>
      <c r="I45" s="45">
        <v>11245</v>
      </c>
      <c r="J45" s="80">
        <v>829</v>
      </c>
      <c r="K45" s="229">
        <v>75.57123655913978</v>
      </c>
      <c r="L45" s="99">
        <v>81.2</v>
      </c>
      <c r="N45" s="79" t="s">
        <v>44</v>
      </c>
      <c r="O45" s="44" t="s">
        <v>49</v>
      </c>
      <c r="P45" s="45">
        <v>2548</v>
      </c>
      <c r="Q45" s="247">
        <v>171</v>
      </c>
      <c r="R45" s="103">
        <v>91.0650464617584</v>
      </c>
      <c r="S45" s="99">
        <v>93.44262295081967</v>
      </c>
      <c r="T45" s="103">
        <v>80.37854889589906</v>
      </c>
      <c r="U45" s="224">
        <v>86.3</v>
      </c>
      <c r="V45" s="47">
        <v>11354</v>
      </c>
      <c r="W45" s="46">
        <v>855</v>
      </c>
      <c r="X45" s="92">
        <v>1350</v>
      </c>
      <c r="Y45" s="228">
        <v>76.48881703045001</v>
      </c>
      <c r="Z45" s="229">
        <v>83.1</v>
      </c>
      <c r="AA45" s="224">
        <v>98.46827133479212</v>
      </c>
    </row>
    <row r="46" spans="1:27" ht="19.5" customHeight="1">
      <c r="A46" s="79" t="s">
        <v>44</v>
      </c>
      <c r="B46" s="44" t="s">
        <v>60</v>
      </c>
      <c r="C46" s="237">
        <v>76</v>
      </c>
      <c r="D46" s="245">
        <v>223</v>
      </c>
      <c r="E46" s="238">
        <v>105.6</v>
      </c>
      <c r="F46" s="239">
        <v>107.7</v>
      </c>
      <c r="G46" s="238">
        <v>93.8</v>
      </c>
      <c r="H46" s="258">
        <v>97.4</v>
      </c>
      <c r="I46" s="45">
        <v>582</v>
      </c>
      <c r="J46" s="80">
        <v>1649</v>
      </c>
      <c r="K46" s="229">
        <v>79</v>
      </c>
      <c r="L46" s="99">
        <v>81.3</v>
      </c>
      <c r="N46" s="79" t="s">
        <v>44</v>
      </c>
      <c r="O46" s="44" t="s">
        <v>60</v>
      </c>
      <c r="P46" s="240">
        <v>75</v>
      </c>
      <c r="Q46" s="245">
        <v>223</v>
      </c>
      <c r="R46" s="128">
        <v>101.4</v>
      </c>
      <c r="S46" s="131">
        <v>103.2</v>
      </c>
      <c r="T46" s="128">
        <v>90.4</v>
      </c>
      <c r="U46" s="239">
        <v>91.7</v>
      </c>
      <c r="V46" s="241">
        <v>596</v>
      </c>
      <c r="W46" s="242">
        <v>1740</v>
      </c>
      <c r="X46" s="243">
        <v>113</v>
      </c>
      <c r="Y46" s="244">
        <v>71.6</v>
      </c>
      <c r="Z46" s="238">
        <v>73.6</v>
      </c>
      <c r="AA46" s="239">
        <v>134.5</v>
      </c>
    </row>
    <row r="47" spans="1:27" ht="19.5" customHeight="1">
      <c r="A47" s="79" t="s">
        <v>44</v>
      </c>
      <c r="B47" s="44" t="s">
        <v>50</v>
      </c>
      <c r="C47" s="214">
        <v>1331</v>
      </c>
      <c r="D47" s="247">
        <v>278</v>
      </c>
      <c r="E47" s="229">
        <v>126.64129400570886</v>
      </c>
      <c r="F47" s="224">
        <v>129.30232558139537</v>
      </c>
      <c r="G47" s="229">
        <v>83.39598997493734</v>
      </c>
      <c r="H47" s="257">
        <v>87</v>
      </c>
      <c r="I47" s="45">
        <v>7873</v>
      </c>
      <c r="J47" s="80">
        <v>1587</v>
      </c>
      <c r="K47" s="229">
        <v>96.63679882165215</v>
      </c>
      <c r="L47" s="99">
        <v>100.82644628099173</v>
      </c>
      <c r="N47" s="79" t="s">
        <v>44</v>
      </c>
      <c r="O47" s="44" t="s">
        <v>50</v>
      </c>
      <c r="P47" s="214">
        <v>1249</v>
      </c>
      <c r="Q47" s="247">
        <v>239</v>
      </c>
      <c r="R47" s="103">
        <v>165.21164021164023</v>
      </c>
      <c r="S47" s="99">
        <v>168.3098591549296</v>
      </c>
      <c r="T47" s="103">
        <v>95.63552833078101</v>
      </c>
      <c r="U47" s="224">
        <v>95.1</v>
      </c>
      <c r="V47" s="47">
        <v>4760</v>
      </c>
      <c r="W47" s="46">
        <v>969</v>
      </c>
      <c r="X47" s="92">
        <v>4692</v>
      </c>
      <c r="Y47" s="228">
        <v>75.03152585119798</v>
      </c>
      <c r="Z47" s="229">
        <v>77.47603833865816</v>
      </c>
      <c r="AA47" s="224">
        <v>117.97837566004524</v>
      </c>
    </row>
    <row r="48" spans="1:27" ht="19.5" customHeight="1">
      <c r="A48" s="81" t="s">
        <v>44</v>
      </c>
      <c r="B48" s="51" t="s">
        <v>51</v>
      </c>
      <c r="C48" s="215">
        <v>1032</v>
      </c>
      <c r="D48" s="216">
        <v>278</v>
      </c>
      <c r="E48" s="231">
        <v>108.86075949367088</v>
      </c>
      <c r="F48" s="225">
        <v>104.51127819548871</v>
      </c>
      <c r="G48" s="231">
        <v>82.29665071770336</v>
      </c>
      <c r="H48" s="259">
        <v>76.1</v>
      </c>
      <c r="I48" s="52">
        <v>8116</v>
      </c>
      <c r="J48" s="82">
        <v>2289</v>
      </c>
      <c r="K48" s="233">
        <v>101.83186951066499</v>
      </c>
      <c r="L48" s="100">
        <v>96.7</v>
      </c>
      <c r="N48" s="81" t="s">
        <v>44</v>
      </c>
      <c r="O48" s="51" t="s">
        <v>51</v>
      </c>
      <c r="P48" s="215">
        <v>1171</v>
      </c>
      <c r="Q48" s="216">
        <v>379</v>
      </c>
      <c r="R48" s="110">
        <v>134.13516609392897</v>
      </c>
      <c r="S48" s="111">
        <v>118.80877742946709</v>
      </c>
      <c r="T48" s="110">
        <v>97.66472060050042</v>
      </c>
      <c r="U48" s="225">
        <v>104.98614958448753</v>
      </c>
      <c r="V48" s="217">
        <v>7896</v>
      </c>
      <c r="W48" s="218">
        <v>2541</v>
      </c>
      <c r="X48" s="219">
        <v>2342</v>
      </c>
      <c r="Y48" s="230">
        <v>92.48067463106115</v>
      </c>
      <c r="Z48" s="231">
        <v>96.83809523809524</v>
      </c>
      <c r="AA48" s="225">
        <v>123.84981491274458</v>
      </c>
    </row>
    <row r="49" spans="1:27" ht="7.5" customHeight="1">
      <c r="A49" s="28"/>
      <c r="B49" s="29"/>
      <c r="C49" s="69"/>
      <c r="D49" s="29"/>
      <c r="E49" s="29"/>
      <c r="F49" s="29"/>
      <c r="G49" s="29"/>
      <c r="H49" s="29"/>
      <c r="I49" s="69"/>
      <c r="J49" s="69"/>
      <c r="K49" s="29"/>
      <c r="L49" s="29"/>
      <c r="N49" s="28"/>
      <c r="O49" s="29"/>
      <c r="P49" s="69"/>
      <c r="Q49" s="29"/>
      <c r="R49" s="29"/>
      <c r="S49" s="29"/>
      <c r="T49" s="29"/>
      <c r="U49" s="29"/>
      <c r="V49" s="69"/>
      <c r="W49" s="69"/>
      <c r="X49" s="69"/>
      <c r="Y49" s="29"/>
      <c r="Z49" s="29"/>
      <c r="AA49" s="29"/>
    </row>
    <row r="50" spans="1:15" s="61" customFormat="1" ht="12.75" customHeight="1">
      <c r="A50" s="64" t="s">
        <v>52</v>
      </c>
      <c r="B50" s="61" t="s">
        <v>61</v>
      </c>
      <c r="N50" s="64" t="s">
        <v>52</v>
      </c>
      <c r="O50" s="61" t="s">
        <v>61</v>
      </c>
    </row>
    <row r="51" spans="1:15" s="61" customFormat="1" ht="12.75" customHeight="1">
      <c r="A51" s="64"/>
      <c r="B51" s="61" t="s">
        <v>58</v>
      </c>
      <c r="N51" s="64"/>
      <c r="O51" s="61" t="s">
        <v>58</v>
      </c>
    </row>
    <row r="52" spans="1:15" s="61" customFormat="1" ht="12.75" customHeight="1">
      <c r="A52" s="64"/>
      <c r="B52" s="61" t="s">
        <v>59</v>
      </c>
      <c r="N52" s="64"/>
      <c r="O52" s="61" t="s">
        <v>63</v>
      </c>
    </row>
    <row r="53" spans="2:26" s="83" customFormat="1" ht="12.75" customHeight="1">
      <c r="B53" s="61" t="s">
        <v>53</v>
      </c>
      <c r="C53" s="61"/>
      <c r="D53" s="61"/>
      <c r="E53" s="61"/>
      <c r="F53" s="61"/>
      <c r="G53" s="61"/>
      <c r="H53" s="84"/>
      <c r="I53" s="84"/>
      <c r="J53" s="84"/>
      <c r="K53" s="84"/>
      <c r="L53" s="84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="61" customFormat="1" ht="17.25" customHeight="1">
      <c r="N54" s="1" t="s">
        <v>64</v>
      </c>
    </row>
    <row r="55" spans="1:15" s="252" customFormat="1" ht="13.5" customHeight="1">
      <c r="A55" s="1" t="s">
        <v>64</v>
      </c>
      <c r="N55" s="253" t="s">
        <v>66</v>
      </c>
      <c r="O55" s="61"/>
    </row>
    <row r="56" spans="1:15" s="252" customFormat="1" ht="15.75" customHeight="1">
      <c r="A56" s="253" t="s">
        <v>66</v>
      </c>
      <c r="B56" s="254"/>
      <c r="N56" s="253" t="s">
        <v>65</v>
      </c>
      <c r="O56" s="61"/>
    </row>
    <row r="57" spans="1:14" ht="12" customHeight="1">
      <c r="A57" s="253" t="s">
        <v>65</v>
      </c>
      <c r="B57" s="61"/>
      <c r="D57" s="102"/>
      <c r="J57" s="86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>
      <c r="B63" s="260"/>
    </row>
    <row r="64" ht="13.5" customHeight="1">
      <c r="B64" s="260"/>
    </row>
    <row r="65" ht="13.5" customHeight="1">
      <c r="B65" s="260"/>
    </row>
    <row r="66" ht="13.5" customHeight="1">
      <c r="B66" s="261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0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I40:L40"/>
    <mergeCell ref="X40:AA40"/>
    <mergeCell ref="A41:B41"/>
    <mergeCell ref="N41:O41"/>
    <mergeCell ref="U12:U13"/>
    <mergeCell ref="S12:S13"/>
    <mergeCell ref="T12:T13"/>
    <mergeCell ref="W12:W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2015-09-14T05:29:20Z</cp:lastPrinted>
  <dcterms:created xsi:type="dcterms:W3CDTF">2005-03-28T06:06:43Z</dcterms:created>
  <dcterms:modified xsi:type="dcterms:W3CDTF">2016-02-26T02:04:49Z</dcterms:modified>
  <cp:category/>
  <cp:version/>
  <cp:contentType/>
  <cp:contentStatus/>
</cp:coreProperties>
</file>