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5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<sst xmlns="http://schemas.openxmlformats.org/spreadsheetml/2006/main" count="169" uniqueCount="70">
  <si>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</si>
  <si>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</si>
  <si>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</si>
  <si>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</si>
  <si>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</si>
  <si>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</si>
  <si>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</si>
  <si>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</si>
  <si>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</si>
  <si>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</si>
  <si>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</si>
  <si>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</si>
  <si>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</si>
  <si>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</si>
  <si>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</si>
  <si>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</si>
  <si>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</si>
  <si>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</si>
  <si>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</si>
  <si>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</si>
  <si>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</si>
  <si>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</si>
  <si>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</si>
  <si>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</si>
  <si>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</si>
  <si>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</si>
  <si>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</si>
  <si>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</si>
  <si>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</si>
  <si>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</si>
  <si>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</si>
  <si>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</si>
  <si>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</si>
  <si>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</si>
  <si>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</si>
  <si>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</si>
  <si>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</si>
  <si>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</si>
  <si>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</si>
  <si>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</si>
  <si>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</si>
  <si>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</si>
  <si>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</si>
  <si>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</si>
  <si>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</si>
  <si>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</si>
  <si>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</si>
  <si>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</si>
  <si>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</si>
  <si>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</si>
  <si>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</si>
  <si>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</si>
  <si>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</si>
  <si>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</si>
  <si>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</si>
  <si>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</si>
  <si>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</si>
  <si>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</si>
  <si>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</si>
  <si>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</si>
  <si>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</si>
  <si>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</si>
  <si>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</si>
  <si>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</si>
  <si>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 xml:space="preserve"> 【お知らせ】</t>
  </si>
  <si>
    <t>　　 報告会社において、組織・機能再編の実施に伴い、在庫位置がメーカーから販売会社へ変更になったことによるものです。</t>
  </si>
  <si>
    <t>　 　「バインダ」及び「動力脱穀機」については、生産台数と出荷台数及び生産金額と出荷金額（前年比）に大きな差が生じていますが、これは、1月時点で、</t>
  </si>
  <si>
    <t>（平成 　２７　年 　１　～　８　月分）</t>
  </si>
  <si>
    <t>８　月分</t>
  </si>
  <si>
    <t>１ ～ ８月分累計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</si>
</sst>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38" fontId="11" fillId="0" borderId="69" xfId="49" applyFont="1" applyBorder="1" applyAlignment="1">
      <alignment vertical="center"/>
    </xf>
    <xf numFmtId="181" fontId="11" fillId="0" borderId="29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1" fillId="0" borderId="44" xfId="49" applyFont="1" applyBorder="1" applyAlignment="1">
      <alignment vertical="center"/>
    </xf>
    <xf numFmtId="181" fontId="11" fillId="0" borderId="24" xfId="49" applyNumberFormat="1" applyFont="1" applyBorder="1" applyAlignment="1">
      <alignment vertical="center"/>
    </xf>
    <xf numFmtId="181" fontId="11" fillId="0" borderId="26" xfId="49" applyNumberFormat="1" applyFont="1" applyBorder="1" applyAlignment="1">
      <alignment vertical="center"/>
    </xf>
    <xf numFmtId="181" fontId="11" fillId="0" borderId="26" xfId="49" applyNumberFormat="1" applyFont="1" applyBorder="1" applyAlignment="1">
      <alignment horizontal="right" vertical="center"/>
    </xf>
    <xf numFmtId="181" fontId="11" fillId="0" borderId="11" xfId="49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3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9" fillId="0" borderId="6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N1" s="262" t="s">
        <v>1</v>
      </c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s="5" customFormat="1" ht="18.75" customHeight="1">
      <c r="A2" s="263" t="s">
        <v>67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N2" s="263" t="str">
        <f>A2</f>
        <v>（平成 　２７　年 　１　～　８　月分）</v>
      </c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spans="1:27" s="5" customFormat="1" ht="18.75" customHeight="1">
      <c r="A3" s="264"/>
      <c r="B3" s="264"/>
      <c r="C3" s="6"/>
      <c r="D3" s="6"/>
      <c r="E3" s="6"/>
      <c r="F3" s="6"/>
      <c r="G3" s="6"/>
      <c r="H3" s="6"/>
      <c r="I3" s="6"/>
      <c r="J3" s="6"/>
      <c r="K3" s="6"/>
      <c r="L3" s="6"/>
      <c r="N3" s="265"/>
      <c r="O3" s="26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9:27" ht="15.75" customHeight="1">
      <c r="I5" s="267" t="s">
        <v>2</v>
      </c>
      <c r="J5" s="267"/>
      <c r="K5" s="267"/>
      <c r="L5" s="267"/>
      <c r="W5" s="267" t="s">
        <v>3</v>
      </c>
      <c r="X5" s="267"/>
      <c r="Y5" s="267"/>
      <c r="Z5" s="267"/>
      <c r="AA5" s="267"/>
    </row>
    <row r="6" spans="1:27" ht="19.5" customHeight="1">
      <c r="A6" s="268" t="s">
        <v>4</v>
      </c>
      <c r="B6" s="269"/>
      <c r="C6" s="274" t="s">
        <v>68</v>
      </c>
      <c r="D6" s="275"/>
      <c r="E6" s="276" t="s">
        <v>5</v>
      </c>
      <c r="F6" s="277"/>
      <c r="G6" s="276" t="s">
        <v>6</v>
      </c>
      <c r="H6" s="277"/>
      <c r="I6" s="274" t="s">
        <v>69</v>
      </c>
      <c r="J6" s="275"/>
      <c r="K6" s="276" t="s">
        <v>7</v>
      </c>
      <c r="L6" s="277"/>
      <c r="N6" s="268" t="s">
        <v>4</v>
      </c>
      <c r="O6" s="269"/>
      <c r="P6" s="274" t="str">
        <f>C6</f>
        <v>８　月分</v>
      </c>
      <c r="Q6" s="275"/>
      <c r="R6" s="276" t="s">
        <v>5</v>
      </c>
      <c r="S6" s="277"/>
      <c r="T6" s="276" t="s">
        <v>6</v>
      </c>
      <c r="U6" s="277"/>
      <c r="V6" s="274" t="str">
        <f>I6</f>
        <v>１ ～ ８月分累計</v>
      </c>
      <c r="W6" s="275"/>
      <c r="X6" s="278" t="s">
        <v>8</v>
      </c>
      <c r="Y6" s="276" t="s">
        <v>7</v>
      </c>
      <c r="Z6" s="280"/>
      <c r="AA6" s="277"/>
    </row>
    <row r="7" spans="1:27" ht="19.5" customHeight="1">
      <c r="A7" s="270"/>
      <c r="B7" s="271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70"/>
      <c r="O7" s="271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9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70"/>
      <c r="B8" s="271"/>
      <c r="C8" s="13"/>
      <c r="D8" s="281">
        <f>D12+D41</f>
        <v>38343</v>
      </c>
      <c r="E8" s="14"/>
      <c r="F8" s="283">
        <v>77.4</v>
      </c>
      <c r="G8" s="16"/>
      <c r="H8" s="285">
        <v>103.2</v>
      </c>
      <c r="I8" s="18"/>
      <c r="J8" s="287">
        <f>J12+J41</f>
        <v>318949</v>
      </c>
      <c r="K8" s="16"/>
      <c r="L8" s="285">
        <v>91</v>
      </c>
      <c r="N8" s="270"/>
      <c r="O8" s="271"/>
      <c r="P8" s="13"/>
      <c r="Q8" s="289">
        <f>Q12+Q41</f>
        <v>41624</v>
      </c>
      <c r="R8" s="14"/>
      <c r="S8" s="283">
        <v>104.1</v>
      </c>
      <c r="T8" s="16"/>
      <c r="U8" s="283">
        <v>103.8</v>
      </c>
      <c r="V8" s="18"/>
      <c r="W8" s="287">
        <f>SUM(W12,W41)</f>
        <v>296039</v>
      </c>
      <c r="X8" s="20"/>
      <c r="Y8" s="16"/>
      <c r="Z8" s="291">
        <v>87</v>
      </c>
      <c r="AA8" s="17"/>
    </row>
    <row r="9" spans="1:27" s="19" customFormat="1" ht="19.5" customHeight="1">
      <c r="A9" s="272"/>
      <c r="B9" s="273"/>
      <c r="C9" s="21"/>
      <c r="D9" s="282"/>
      <c r="E9" s="22"/>
      <c r="F9" s="284"/>
      <c r="G9" s="23"/>
      <c r="H9" s="286"/>
      <c r="I9" s="24"/>
      <c r="J9" s="288"/>
      <c r="K9" s="23"/>
      <c r="L9" s="286"/>
      <c r="M9" s="25"/>
      <c r="N9" s="272"/>
      <c r="O9" s="273"/>
      <c r="P9" s="21"/>
      <c r="Q9" s="290"/>
      <c r="R9" s="23"/>
      <c r="S9" s="284"/>
      <c r="T9" s="23"/>
      <c r="U9" s="284"/>
      <c r="V9" s="24"/>
      <c r="W9" s="288"/>
      <c r="X9" s="26"/>
      <c r="Y9" s="23"/>
      <c r="Z9" s="292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93" t="s">
        <v>12</v>
      </c>
      <c r="J11" s="293"/>
      <c r="K11" s="267"/>
      <c r="L11" s="267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93" t="s">
        <v>13</v>
      </c>
      <c r="Y11" s="293"/>
      <c r="Z11" s="293"/>
      <c r="AA11" s="293"/>
    </row>
    <row r="12" spans="1:27" s="36" customFormat="1" ht="36" customHeight="1">
      <c r="A12" s="294" t="s">
        <v>14</v>
      </c>
      <c r="B12" s="295"/>
      <c r="C12" s="115"/>
      <c r="D12" s="114">
        <f>SUM(D14,D23,D25,D27,D32)</f>
        <v>36900</v>
      </c>
      <c r="E12" s="116"/>
      <c r="F12" s="117">
        <v>76.67851131475594</v>
      </c>
      <c r="G12" s="35"/>
      <c r="H12" s="15">
        <v>103.25721961047682</v>
      </c>
      <c r="I12" s="118"/>
      <c r="J12" s="114">
        <f>SUM(J14,J23,J25,J27,J32)</f>
        <v>306907</v>
      </c>
      <c r="K12" s="35"/>
      <c r="L12" s="15">
        <v>90.9</v>
      </c>
      <c r="N12" s="296" t="s">
        <v>14</v>
      </c>
      <c r="O12" s="297"/>
      <c r="P12" s="167"/>
      <c r="Q12" s="304">
        <f>SUM(Q14,Q23,Q25,Q27,Q32)</f>
        <v>39871</v>
      </c>
      <c r="R12" s="300"/>
      <c r="S12" s="283">
        <v>104.3</v>
      </c>
      <c r="T12" s="300"/>
      <c r="U12" s="283">
        <v>103.3</v>
      </c>
      <c r="V12" s="167"/>
      <c r="W12" s="304">
        <f>SUM(W14,W23,W25,W27,W32)</f>
        <v>282795</v>
      </c>
      <c r="X12" s="168"/>
      <c r="Y12" s="300"/>
      <c r="Z12" s="291">
        <v>86.6</v>
      </c>
      <c r="AA12" s="283"/>
    </row>
    <row r="13" spans="1:27" s="36" customFormat="1" ht="19.5" customHeight="1" hidden="1">
      <c r="A13" s="37"/>
      <c r="B13" s="38"/>
      <c r="C13" s="119"/>
      <c r="D13" s="120">
        <v>37911</v>
      </c>
      <c r="E13" s="121"/>
      <c r="F13" s="122">
        <v>110.79256531650009</v>
      </c>
      <c r="G13" s="123"/>
      <c r="H13" s="122">
        <v>131.16631491540673</v>
      </c>
      <c r="I13" s="119"/>
      <c r="J13" s="120"/>
      <c r="K13" s="123"/>
      <c r="L13" s="122"/>
      <c r="N13" s="298"/>
      <c r="O13" s="299"/>
      <c r="P13" s="109"/>
      <c r="Q13" s="302">
        <f>SUM(Q15,Q24,Q26,Q28,Q33)</f>
        <v>24399</v>
      </c>
      <c r="R13" s="301"/>
      <c r="S13" s="302"/>
      <c r="T13" s="301"/>
      <c r="U13" s="302"/>
      <c r="V13" s="109"/>
      <c r="W13" s="302">
        <f>SUM(W15,W24,W26,W28,W33)</f>
        <v>212462</v>
      </c>
      <c r="X13" s="169"/>
      <c r="Y13" s="301"/>
      <c r="Z13" s="303"/>
      <c r="AA13" s="302"/>
    </row>
    <row r="14" spans="1:27" s="36" customFormat="1" ht="19.5" customHeight="1">
      <c r="A14" s="39" t="s">
        <v>15</v>
      </c>
      <c r="B14" s="40" t="s">
        <v>16</v>
      </c>
      <c r="C14" s="124"/>
      <c r="D14" s="104">
        <v>23610</v>
      </c>
      <c r="E14" s="125"/>
      <c r="F14" s="126">
        <v>77.72327747967212</v>
      </c>
      <c r="G14" s="105"/>
      <c r="H14" s="106">
        <v>121.71985358560602</v>
      </c>
      <c r="I14" s="127"/>
      <c r="J14" s="104">
        <v>197171</v>
      </c>
      <c r="K14" s="105"/>
      <c r="L14" s="106">
        <v>97.86861241406696</v>
      </c>
      <c r="M14" s="36" t="s">
        <v>17</v>
      </c>
      <c r="N14" s="41" t="s">
        <v>15</v>
      </c>
      <c r="O14" s="98" t="s">
        <v>16</v>
      </c>
      <c r="P14" s="124"/>
      <c r="Q14" s="170">
        <v>22843</v>
      </c>
      <c r="R14" s="105"/>
      <c r="S14" s="126">
        <v>93.11891076596959</v>
      </c>
      <c r="T14" s="105"/>
      <c r="U14" s="106">
        <v>119.96743868494302</v>
      </c>
      <c r="V14" s="171"/>
      <c r="W14" s="143">
        <v>184536</v>
      </c>
      <c r="X14" s="172"/>
      <c r="Y14" s="105"/>
      <c r="Z14" s="173">
        <v>96.97976172332788</v>
      </c>
      <c r="AA14" s="106"/>
    </row>
    <row r="15" spans="1:28" ht="19.5" customHeight="1">
      <c r="A15" s="43">
        <v>1</v>
      </c>
      <c r="B15" s="44" t="s">
        <v>19</v>
      </c>
      <c r="C15" s="45">
        <v>12366</v>
      </c>
      <c r="D15" s="46">
        <v>22414</v>
      </c>
      <c r="E15" s="128">
        <v>75.2098284880185</v>
      </c>
      <c r="F15" s="129">
        <v>76.96058233759099</v>
      </c>
      <c r="G15" s="130">
        <v>118.85813148788927</v>
      </c>
      <c r="H15" s="131">
        <v>125.95672941837596</v>
      </c>
      <c r="I15" s="132">
        <v>111483</v>
      </c>
      <c r="J15" s="132">
        <v>183748</v>
      </c>
      <c r="K15" s="133">
        <v>107.48664648373473</v>
      </c>
      <c r="L15" s="131">
        <v>100.24878336206709</v>
      </c>
      <c r="N15" s="43">
        <v>1</v>
      </c>
      <c r="O15" s="44" t="s">
        <v>19</v>
      </c>
      <c r="P15" s="45">
        <v>12150</v>
      </c>
      <c r="Q15" s="174">
        <v>21812</v>
      </c>
      <c r="R15" s="130">
        <v>84.76941324216841</v>
      </c>
      <c r="S15" s="129">
        <v>93.19774397538883</v>
      </c>
      <c r="T15" s="130">
        <v>111.20263591433277</v>
      </c>
      <c r="U15" s="131">
        <v>121.2721005226287</v>
      </c>
      <c r="V15" s="175">
        <v>107512</v>
      </c>
      <c r="W15" s="176">
        <v>173144</v>
      </c>
      <c r="X15" s="175">
        <v>15088</v>
      </c>
      <c r="Y15" s="130">
        <v>105.39255570477694</v>
      </c>
      <c r="Z15" s="177">
        <v>97.45312913338849</v>
      </c>
      <c r="AA15" s="131">
        <v>180.09071377417044</v>
      </c>
      <c r="AB15" s="1" t="s">
        <v>18</v>
      </c>
    </row>
    <row r="16" spans="1:27" ht="19.5" customHeight="1">
      <c r="A16" s="43"/>
      <c r="B16" s="44" t="s">
        <v>20</v>
      </c>
      <c r="C16" s="45">
        <v>2079</v>
      </c>
      <c r="D16" s="46">
        <v>1627</v>
      </c>
      <c r="E16" s="128">
        <v>80.55017435102674</v>
      </c>
      <c r="F16" s="129">
        <v>91.14845938375349</v>
      </c>
      <c r="G16" s="130">
        <v>115.69282136894826</v>
      </c>
      <c r="H16" s="131">
        <v>128.71835443037975</v>
      </c>
      <c r="I16" s="132">
        <v>19187</v>
      </c>
      <c r="J16" s="134">
        <v>13783</v>
      </c>
      <c r="K16" s="133">
        <v>123.1593812183067</v>
      </c>
      <c r="L16" s="131">
        <v>121.96265817184319</v>
      </c>
      <c r="N16" s="43"/>
      <c r="O16" s="44" t="s">
        <v>20</v>
      </c>
      <c r="P16" s="45">
        <v>2219</v>
      </c>
      <c r="Q16" s="174">
        <v>1761</v>
      </c>
      <c r="R16" s="130">
        <v>82.98429319371728</v>
      </c>
      <c r="S16" s="129">
        <v>94.12079102084446</v>
      </c>
      <c r="T16" s="130">
        <v>129.16181606519208</v>
      </c>
      <c r="U16" s="131">
        <v>151.02915951972557</v>
      </c>
      <c r="V16" s="175">
        <v>19477</v>
      </c>
      <c r="W16" s="176">
        <v>14157</v>
      </c>
      <c r="X16" s="178">
        <v>1425</v>
      </c>
      <c r="Y16" s="130">
        <v>125.06902973094459</v>
      </c>
      <c r="Z16" s="177">
        <v>125.80645161290323</v>
      </c>
      <c r="AA16" s="131">
        <v>98.54771784232365</v>
      </c>
    </row>
    <row r="17" spans="1:27" ht="19.5" customHeight="1">
      <c r="A17" s="43"/>
      <c r="B17" s="44" t="s">
        <v>21</v>
      </c>
      <c r="C17" s="45">
        <v>3900</v>
      </c>
      <c r="D17" s="46">
        <v>5137</v>
      </c>
      <c r="E17" s="128">
        <v>74.8704165866769</v>
      </c>
      <c r="F17" s="129">
        <v>74.09490840905814</v>
      </c>
      <c r="G17" s="130">
        <v>165.32428995337008</v>
      </c>
      <c r="H17" s="131">
        <v>208.14424635332253</v>
      </c>
      <c r="I17" s="132">
        <v>35805</v>
      </c>
      <c r="J17" s="134">
        <v>44696</v>
      </c>
      <c r="K17" s="133">
        <v>122.68708881578948</v>
      </c>
      <c r="L17" s="131">
        <v>131.23880553190241</v>
      </c>
      <c r="N17" s="43"/>
      <c r="O17" s="44" t="s">
        <v>22</v>
      </c>
      <c r="P17" s="45">
        <v>3224</v>
      </c>
      <c r="Q17" s="174">
        <v>3905</v>
      </c>
      <c r="R17" s="130">
        <v>80.13919960228685</v>
      </c>
      <c r="S17" s="129">
        <v>79.32155189924843</v>
      </c>
      <c r="T17" s="130">
        <v>120.97560975609757</v>
      </c>
      <c r="U17" s="131">
        <v>140.06456241032998</v>
      </c>
      <c r="V17" s="175">
        <v>32745</v>
      </c>
      <c r="W17" s="176">
        <v>39236</v>
      </c>
      <c r="X17" s="178">
        <v>6296</v>
      </c>
      <c r="Y17" s="130">
        <v>115.51486929833844</v>
      </c>
      <c r="Z17" s="177">
        <v>120.10897847981143</v>
      </c>
      <c r="AA17" s="131">
        <v>241.78187403993857</v>
      </c>
    </row>
    <row r="18" spans="1:27" ht="19.5" customHeight="1">
      <c r="A18" s="43"/>
      <c r="B18" s="44" t="s">
        <v>23</v>
      </c>
      <c r="C18" s="45">
        <v>6387</v>
      </c>
      <c r="D18" s="46">
        <v>15650</v>
      </c>
      <c r="E18" s="128">
        <v>73.82108183079058</v>
      </c>
      <c r="F18" s="129">
        <v>76.693129471724</v>
      </c>
      <c r="G18" s="130">
        <v>102.2247119078105</v>
      </c>
      <c r="H18" s="131">
        <v>111.28493209130342</v>
      </c>
      <c r="I18" s="132">
        <v>56491</v>
      </c>
      <c r="J18" s="134">
        <v>125269</v>
      </c>
      <c r="K18" s="133">
        <v>95.82054109066237</v>
      </c>
      <c r="L18" s="131">
        <v>90.81807241144315</v>
      </c>
      <c r="N18" s="43"/>
      <c r="O18" s="44" t="s">
        <v>23</v>
      </c>
      <c r="P18" s="45">
        <v>6707</v>
      </c>
      <c r="Q18" s="174">
        <v>16146</v>
      </c>
      <c r="R18" s="130">
        <v>87.83394447354635</v>
      </c>
      <c r="S18" s="129">
        <v>97.20650210716437</v>
      </c>
      <c r="T18" s="130">
        <v>102.5064954913648</v>
      </c>
      <c r="U18" s="131">
        <v>115.06556442417332</v>
      </c>
      <c r="V18" s="175">
        <v>55290</v>
      </c>
      <c r="W18" s="176">
        <v>119751</v>
      </c>
      <c r="X18" s="178">
        <v>7367</v>
      </c>
      <c r="Y18" s="130">
        <v>95.17825480711298</v>
      </c>
      <c r="Z18" s="177">
        <v>89.53412735796155</v>
      </c>
      <c r="AA18" s="131">
        <v>170.21719038817005</v>
      </c>
    </row>
    <row r="19" spans="1:28" ht="19.5" customHeight="1">
      <c r="A19" s="43">
        <v>2</v>
      </c>
      <c r="B19" s="44" t="s">
        <v>24</v>
      </c>
      <c r="C19" s="45">
        <v>6549</v>
      </c>
      <c r="D19" s="46">
        <v>735</v>
      </c>
      <c r="E19" s="128">
        <v>89.50389503895039</v>
      </c>
      <c r="F19" s="129">
        <v>91.07806691449814</v>
      </c>
      <c r="G19" s="130">
        <v>65.26808849910304</v>
      </c>
      <c r="H19" s="131">
        <v>72.8444003964321</v>
      </c>
      <c r="I19" s="132">
        <v>85029</v>
      </c>
      <c r="J19" s="134">
        <v>8194</v>
      </c>
      <c r="K19" s="133">
        <v>87.83261713907942</v>
      </c>
      <c r="L19" s="131">
        <v>87.76778063410454</v>
      </c>
      <c r="N19" s="43">
        <v>2</v>
      </c>
      <c r="O19" s="44" t="s">
        <v>24</v>
      </c>
      <c r="P19" s="45">
        <v>8670</v>
      </c>
      <c r="Q19" s="174">
        <v>1031</v>
      </c>
      <c r="R19" s="130">
        <v>88.5055124540629</v>
      </c>
      <c r="S19" s="129">
        <v>91.4818101153505</v>
      </c>
      <c r="T19" s="130">
        <v>79.0986223884682</v>
      </c>
      <c r="U19" s="131">
        <v>97.72511848341232</v>
      </c>
      <c r="V19" s="175">
        <v>109017</v>
      </c>
      <c r="W19" s="176">
        <v>11392</v>
      </c>
      <c r="X19" s="178">
        <v>14943</v>
      </c>
      <c r="Y19" s="130">
        <v>88.2000291257423</v>
      </c>
      <c r="Z19" s="177">
        <v>90.3123513556366</v>
      </c>
      <c r="AA19" s="131">
        <v>98.9078633836378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28" t="s">
        <v>57</v>
      </c>
      <c r="F20" s="129" t="s">
        <v>57</v>
      </c>
      <c r="G20" s="130" t="s">
        <v>57</v>
      </c>
      <c r="H20" s="131" t="s">
        <v>57</v>
      </c>
      <c r="I20" s="132">
        <v>0</v>
      </c>
      <c r="J20" s="134">
        <v>0</v>
      </c>
      <c r="K20" s="133" t="s">
        <v>57</v>
      </c>
      <c r="L20" s="131" t="s">
        <v>57</v>
      </c>
      <c r="N20" s="43"/>
      <c r="O20" s="44" t="s">
        <v>25</v>
      </c>
      <c r="P20" s="45"/>
      <c r="Q20" s="174"/>
      <c r="R20" s="130"/>
      <c r="S20" s="129"/>
      <c r="T20" s="130"/>
      <c r="U20" s="131"/>
      <c r="V20" s="175"/>
      <c r="W20" s="176"/>
      <c r="X20" s="178"/>
      <c r="Y20" s="130"/>
      <c r="Z20" s="177"/>
      <c r="AA20" s="131"/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28" t="s">
        <v>57</v>
      </c>
      <c r="F21" s="129" t="s">
        <v>57</v>
      </c>
      <c r="G21" s="130" t="s">
        <v>57</v>
      </c>
      <c r="H21" s="131" t="s">
        <v>57</v>
      </c>
      <c r="I21" s="132">
        <v>0</v>
      </c>
      <c r="J21" s="134">
        <v>0</v>
      </c>
      <c r="K21" s="133" t="s">
        <v>57</v>
      </c>
      <c r="L21" s="131" t="s">
        <v>57</v>
      </c>
      <c r="N21" s="43"/>
      <c r="O21" s="44" t="s">
        <v>26</v>
      </c>
      <c r="P21" s="45"/>
      <c r="Q21" s="174"/>
      <c r="R21" s="130"/>
      <c r="S21" s="129"/>
      <c r="T21" s="130"/>
      <c r="U21" s="131"/>
      <c r="V21" s="175"/>
      <c r="W21" s="176"/>
      <c r="X21" s="178"/>
      <c r="Y21" s="130"/>
      <c r="Z21" s="177"/>
      <c r="AA21" s="131"/>
    </row>
    <row r="22" spans="1:27" ht="19.5" customHeight="1">
      <c r="A22" s="43">
        <v>3</v>
      </c>
      <c r="B22" s="50" t="s">
        <v>27</v>
      </c>
      <c r="C22" s="45"/>
      <c r="D22" s="46">
        <v>461</v>
      </c>
      <c r="E22" s="135"/>
      <c r="F22" s="136">
        <v>103.36322869955157</v>
      </c>
      <c r="G22" s="137"/>
      <c r="H22" s="138">
        <v>77.74030354131536</v>
      </c>
      <c r="I22" s="139"/>
      <c r="J22" s="140">
        <v>5229</v>
      </c>
      <c r="K22" s="141"/>
      <c r="L22" s="138">
        <v>59.171664592056125</v>
      </c>
      <c r="N22" s="43">
        <v>3</v>
      </c>
      <c r="O22" s="51" t="s">
        <v>27</v>
      </c>
      <c r="P22" s="45"/>
      <c r="Q22" s="179"/>
      <c r="R22" s="137"/>
      <c r="S22" s="136"/>
      <c r="T22" s="137"/>
      <c r="U22" s="138"/>
      <c r="V22" s="180"/>
      <c r="W22" s="181"/>
      <c r="X22" s="182"/>
      <c r="Y22" s="148"/>
      <c r="Z22" s="110"/>
      <c r="AA22" s="111"/>
    </row>
    <row r="23" spans="1:27" s="36" customFormat="1" ht="19.5" customHeight="1">
      <c r="A23" s="41" t="s">
        <v>28</v>
      </c>
      <c r="B23" s="42" t="s">
        <v>29</v>
      </c>
      <c r="C23" s="124"/>
      <c r="D23" s="104">
        <v>598</v>
      </c>
      <c r="E23" s="125"/>
      <c r="F23" s="126">
        <v>74.00990099009901</v>
      </c>
      <c r="G23" s="105"/>
      <c r="H23" s="106">
        <v>47.422680412371136</v>
      </c>
      <c r="I23" s="142"/>
      <c r="J23" s="143">
        <v>23011</v>
      </c>
      <c r="K23" s="144"/>
      <c r="L23" s="106">
        <v>72.51441716824758</v>
      </c>
      <c r="N23" s="41" t="s">
        <v>28</v>
      </c>
      <c r="O23" s="40" t="s">
        <v>29</v>
      </c>
      <c r="P23" s="124"/>
      <c r="Q23" s="170">
        <v>375</v>
      </c>
      <c r="R23" s="105"/>
      <c r="S23" s="126">
        <v>56.39097744360902</v>
      </c>
      <c r="T23" s="105"/>
      <c r="U23" s="106">
        <v>67.93478260869566</v>
      </c>
      <c r="V23" s="171"/>
      <c r="W23" s="143">
        <v>24614</v>
      </c>
      <c r="X23" s="183"/>
      <c r="Y23" s="155"/>
      <c r="Z23" s="184">
        <v>77.72514841480358</v>
      </c>
      <c r="AA23" s="156"/>
    </row>
    <row r="24" spans="1:28" ht="19.5" customHeight="1">
      <c r="A24" s="49">
        <v>4</v>
      </c>
      <c r="B24" s="50" t="s">
        <v>30</v>
      </c>
      <c r="C24" s="145">
        <v>513</v>
      </c>
      <c r="D24" s="146">
        <v>598</v>
      </c>
      <c r="E24" s="135">
        <v>70.85635359116021</v>
      </c>
      <c r="F24" s="136">
        <v>74.00990099009901</v>
      </c>
      <c r="G24" s="137">
        <v>58.49486887115166</v>
      </c>
      <c r="H24" s="138">
        <v>47.422680412371136</v>
      </c>
      <c r="I24" s="139">
        <v>16729</v>
      </c>
      <c r="J24" s="140">
        <v>23011</v>
      </c>
      <c r="K24" s="141">
        <v>67.55643500383637</v>
      </c>
      <c r="L24" s="138">
        <v>72.51441716824758</v>
      </c>
      <c r="N24" s="49">
        <v>4</v>
      </c>
      <c r="O24" s="50" t="s">
        <v>30</v>
      </c>
      <c r="P24" s="145">
        <v>337</v>
      </c>
      <c r="Q24" s="185">
        <v>375</v>
      </c>
      <c r="R24" s="137">
        <v>61.9485294117647</v>
      </c>
      <c r="S24" s="136">
        <v>56.39097744360902</v>
      </c>
      <c r="T24" s="137">
        <v>68.9161554192229</v>
      </c>
      <c r="U24" s="138">
        <v>67.93478260869566</v>
      </c>
      <c r="V24" s="180">
        <v>18132</v>
      </c>
      <c r="W24" s="186">
        <v>24614</v>
      </c>
      <c r="X24" s="187">
        <v>3463</v>
      </c>
      <c r="Y24" s="137">
        <v>72.8163527569174</v>
      </c>
      <c r="Z24" s="188">
        <v>77.72514841480358</v>
      </c>
      <c r="AA24" s="138">
        <v>113.50376925598164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4"/>
      <c r="D25" s="104">
        <v>273</v>
      </c>
      <c r="E25" s="125"/>
      <c r="F25" s="126">
        <v>74.38692098092643</v>
      </c>
      <c r="G25" s="105"/>
      <c r="H25" s="106">
        <v>93.81443298969072</v>
      </c>
      <c r="I25" s="142"/>
      <c r="J25" s="143">
        <v>2677</v>
      </c>
      <c r="K25" s="144"/>
      <c r="L25" s="106">
        <v>79.22462266942883</v>
      </c>
      <c r="N25" s="41" t="s">
        <v>31</v>
      </c>
      <c r="O25" s="42" t="s">
        <v>32</v>
      </c>
      <c r="P25" s="124"/>
      <c r="Q25" s="170">
        <v>288</v>
      </c>
      <c r="R25" s="105"/>
      <c r="S25" s="126">
        <v>67.60563380281691</v>
      </c>
      <c r="T25" s="105"/>
      <c r="U25" s="106">
        <v>96</v>
      </c>
      <c r="V25" s="171"/>
      <c r="W25" s="143">
        <v>2863</v>
      </c>
      <c r="X25" s="172"/>
      <c r="Y25" s="105"/>
      <c r="Z25" s="173">
        <v>80.17362083450014</v>
      </c>
      <c r="AA25" s="106"/>
    </row>
    <row r="26" spans="1:27" ht="19.5" customHeight="1">
      <c r="A26" s="49">
        <v>5</v>
      </c>
      <c r="B26" s="51" t="s">
        <v>33</v>
      </c>
      <c r="C26" s="52">
        <v>6010</v>
      </c>
      <c r="D26" s="48">
        <v>273</v>
      </c>
      <c r="E26" s="110">
        <v>70.52335132597982</v>
      </c>
      <c r="F26" s="147">
        <v>74.38692098092643</v>
      </c>
      <c r="G26" s="148">
        <v>90.58025621703091</v>
      </c>
      <c r="H26" s="111">
        <v>93.81443298969072</v>
      </c>
      <c r="I26" s="149">
        <v>63272</v>
      </c>
      <c r="J26" s="150">
        <v>2677</v>
      </c>
      <c r="K26" s="151">
        <v>76.05447573714135</v>
      </c>
      <c r="L26" s="111">
        <v>79.22462266942883</v>
      </c>
      <c r="N26" s="49">
        <v>5</v>
      </c>
      <c r="O26" s="51" t="s">
        <v>33</v>
      </c>
      <c r="P26" s="52">
        <v>6689</v>
      </c>
      <c r="Q26" s="179">
        <v>288</v>
      </c>
      <c r="R26" s="148">
        <v>73.78929950358521</v>
      </c>
      <c r="S26" s="147">
        <v>67.60563380281691</v>
      </c>
      <c r="T26" s="148">
        <v>104.64643304130162</v>
      </c>
      <c r="U26" s="111">
        <v>96</v>
      </c>
      <c r="V26" s="189">
        <v>66878</v>
      </c>
      <c r="W26" s="181">
        <v>2863</v>
      </c>
      <c r="X26" s="190">
        <v>45805</v>
      </c>
      <c r="Y26" s="148">
        <v>75.13115767005561</v>
      </c>
      <c r="Z26" s="191">
        <v>80.17362083450014</v>
      </c>
      <c r="AA26" s="111">
        <v>100.2056397803592</v>
      </c>
    </row>
    <row r="27" spans="1:27" s="36" customFormat="1" ht="19.5" customHeight="1">
      <c r="A27" s="39" t="s">
        <v>34</v>
      </c>
      <c r="B27" s="40" t="s">
        <v>35</v>
      </c>
      <c r="C27" s="152"/>
      <c r="D27" s="107">
        <v>11922</v>
      </c>
      <c r="E27" s="153"/>
      <c r="F27" s="154">
        <v>73.72000989364334</v>
      </c>
      <c r="G27" s="155"/>
      <c r="H27" s="156">
        <v>82.59664680615214</v>
      </c>
      <c r="I27" s="157"/>
      <c r="J27" s="158">
        <v>80978</v>
      </c>
      <c r="K27" s="159"/>
      <c r="L27" s="156">
        <v>83.26101708856855</v>
      </c>
      <c r="N27" s="39" t="s">
        <v>34</v>
      </c>
      <c r="O27" s="40" t="s">
        <v>35</v>
      </c>
      <c r="P27" s="152"/>
      <c r="Q27" s="192">
        <v>15367</v>
      </c>
      <c r="R27" s="155"/>
      <c r="S27" s="154">
        <v>123.41980563810135</v>
      </c>
      <c r="T27" s="155"/>
      <c r="U27" s="156">
        <v>85.39594331758822</v>
      </c>
      <c r="V27" s="193"/>
      <c r="W27" s="158">
        <v>67702</v>
      </c>
      <c r="X27" s="183"/>
      <c r="Y27" s="155"/>
      <c r="Z27" s="184">
        <v>69.7347685018283</v>
      </c>
      <c r="AA27" s="156"/>
    </row>
    <row r="28" spans="1:27" ht="19.5" customHeight="1">
      <c r="A28" s="43">
        <v>6</v>
      </c>
      <c r="B28" s="44" t="s">
        <v>36</v>
      </c>
      <c r="C28" s="45">
        <v>40336</v>
      </c>
      <c r="D28" s="46">
        <v>743</v>
      </c>
      <c r="E28" s="128">
        <v>83.64299933643</v>
      </c>
      <c r="F28" s="129">
        <v>90.16990291262135</v>
      </c>
      <c r="G28" s="130">
        <v>90.02164840315129</v>
      </c>
      <c r="H28" s="131">
        <v>108.46715328467154</v>
      </c>
      <c r="I28" s="132">
        <v>438727</v>
      </c>
      <c r="J28" s="134">
        <v>8278</v>
      </c>
      <c r="K28" s="133">
        <v>96.07700578791655</v>
      </c>
      <c r="L28" s="131">
        <v>98.27852309153508</v>
      </c>
      <c r="N28" s="43">
        <v>6</v>
      </c>
      <c r="O28" s="44" t="s">
        <v>36</v>
      </c>
      <c r="P28" s="45">
        <v>51461</v>
      </c>
      <c r="Q28" s="174">
        <v>926</v>
      </c>
      <c r="R28" s="130">
        <v>88.31019511609149</v>
      </c>
      <c r="S28" s="129">
        <v>91.59248269040555</v>
      </c>
      <c r="T28" s="130">
        <v>113.19065634348055</v>
      </c>
      <c r="U28" s="131">
        <v>57.7666874610106</v>
      </c>
      <c r="V28" s="175">
        <v>460463</v>
      </c>
      <c r="W28" s="176">
        <v>8761</v>
      </c>
      <c r="X28" s="178">
        <v>62758</v>
      </c>
      <c r="Y28" s="130">
        <v>98.29249757717808</v>
      </c>
      <c r="Z28" s="177">
        <v>56.373463741072</v>
      </c>
      <c r="AA28" s="131">
        <v>82.37687703454793</v>
      </c>
    </row>
    <row r="29" spans="1:28" ht="19.5" customHeight="1">
      <c r="A29" s="43">
        <v>7</v>
      </c>
      <c r="B29" s="44" t="s">
        <v>37</v>
      </c>
      <c r="C29" s="45">
        <v>2321</v>
      </c>
      <c r="D29" s="46">
        <v>9371</v>
      </c>
      <c r="E29" s="128">
        <v>64.50806003335187</v>
      </c>
      <c r="F29" s="129">
        <v>72.57589838909541</v>
      </c>
      <c r="G29" s="130">
        <v>69.90963855421685</v>
      </c>
      <c r="H29" s="131">
        <v>83.5353895525049</v>
      </c>
      <c r="I29" s="132">
        <v>15228</v>
      </c>
      <c r="J29" s="134">
        <v>56818</v>
      </c>
      <c r="K29" s="133">
        <v>79.01208945156436</v>
      </c>
      <c r="L29" s="131">
        <v>83.83203493862135</v>
      </c>
      <c r="N29" s="43">
        <v>7</v>
      </c>
      <c r="O29" s="44" t="s">
        <v>37</v>
      </c>
      <c r="P29" s="45">
        <v>3016</v>
      </c>
      <c r="Q29" s="174">
        <v>11769</v>
      </c>
      <c r="R29" s="130">
        <v>114.11275066212637</v>
      </c>
      <c r="S29" s="129">
        <v>130.83935519733186</v>
      </c>
      <c r="T29" s="130">
        <v>77.15528268099257</v>
      </c>
      <c r="U29" s="131">
        <v>85.30115242444009</v>
      </c>
      <c r="V29" s="175">
        <v>12107</v>
      </c>
      <c r="W29" s="176">
        <v>44931</v>
      </c>
      <c r="X29" s="178">
        <v>5017</v>
      </c>
      <c r="Y29" s="130">
        <v>66.06460766124631</v>
      </c>
      <c r="Z29" s="177">
        <v>69.80114960385272</v>
      </c>
      <c r="AA29" s="131">
        <v>220.14041246160596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1106</v>
      </c>
      <c r="D30" s="46">
        <v>619</v>
      </c>
      <c r="E30" s="128">
        <v>87.63866877971475</v>
      </c>
      <c r="F30" s="129">
        <v>85.97222222222221</v>
      </c>
      <c r="G30" s="130">
        <v>93.17607413647852</v>
      </c>
      <c r="H30" s="131">
        <v>92.94294294294293</v>
      </c>
      <c r="I30" s="132">
        <v>9095</v>
      </c>
      <c r="J30" s="134">
        <v>4760</v>
      </c>
      <c r="K30" s="133">
        <v>79.13512572870442</v>
      </c>
      <c r="L30" s="131">
        <v>82.8690807799443</v>
      </c>
      <c r="N30" s="43">
        <v>8</v>
      </c>
      <c r="O30" s="44" t="s">
        <v>38</v>
      </c>
      <c r="P30" s="45">
        <v>1279</v>
      </c>
      <c r="Q30" s="174">
        <v>749</v>
      </c>
      <c r="R30" s="130">
        <v>146.33867276887872</v>
      </c>
      <c r="S30" s="129">
        <v>144.03846153846155</v>
      </c>
      <c r="T30" s="130">
        <v>97.04097116843703</v>
      </c>
      <c r="U30" s="131">
        <v>100.67204301075269</v>
      </c>
      <c r="V30" s="175">
        <v>6777</v>
      </c>
      <c r="W30" s="176">
        <v>3817</v>
      </c>
      <c r="X30" s="178">
        <v>6027</v>
      </c>
      <c r="Y30" s="130">
        <v>72.23406523129397</v>
      </c>
      <c r="Z30" s="177">
        <v>82.36944324557616</v>
      </c>
      <c r="AA30" s="131">
        <v>98.7870840845763</v>
      </c>
    </row>
    <row r="31" spans="1:27" ht="19.5" customHeight="1">
      <c r="A31" s="43">
        <v>9</v>
      </c>
      <c r="B31" s="51" t="s">
        <v>39</v>
      </c>
      <c r="C31" s="52">
        <v>1210</v>
      </c>
      <c r="D31" s="48">
        <v>1189</v>
      </c>
      <c r="E31" s="110">
        <v>70.67757009345794</v>
      </c>
      <c r="F31" s="147">
        <v>69.28904428904428</v>
      </c>
      <c r="G31" s="148">
        <v>69.02452937820878</v>
      </c>
      <c r="H31" s="111">
        <v>63.753351206434324</v>
      </c>
      <c r="I31" s="149">
        <v>10982</v>
      </c>
      <c r="J31" s="150">
        <v>11122</v>
      </c>
      <c r="K31" s="151">
        <v>74.45928537527968</v>
      </c>
      <c r="L31" s="111">
        <v>72.62161279791054</v>
      </c>
      <c r="N31" s="43">
        <v>9</v>
      </c>
      <c r="O31" s="51" t="s">
        <v>39</v>
      </c>
      <c r="P31" s="52">
        <v>1855</v>
      </c>
      <c r="Q31" s="179">
        <v>1923</v>
      </c>
      <c r="R31" s="148">
        <v>100.8700380641653</v>
      </c>
      <c r="S31" s="147">
        <v>99.8961038961039</v>
      </c>
      <c r="T31" s="148">
        <v>101.14503816793894</v>
      </c>
      <c r="U31" s="111">
        <v>103.88978930307941</v>
      </c>
      <c r="V31" s="189">
        <v>9819</v>
      </c>
      <c r="W31" s="181">
        <v>10193</v>
      </c>
      <c r="X31" s="190">
        <v>4659</v>
      </c>
      <c r="Y31" s="148">
        <v>81.45167980091249</v>
      </c>
      <c r="Z31" s="191">
        <v>81.28389154704944</v>
      </c>
      <c r="AA31" s="111">
        <v>78.89923793395428</v>
      </c>
    </row>
    <row r="32" spans="1:27" s="36" customFormat="1" ht="19.5" customHeight="1">
      <c r="A32" s="41" t="s">
        <v>55</v>
      </c>
      <c r="B32" s="40" t="s">
        <v>40</v>
      </c>
      <c r="C32" s="152"/>
      <c r="D32" s="107">
        <v>497</v>
      </c>
      <c r="E32" s="153"/>
      <c r="F32" s="154">
        <v>124.56140350877192</v>
      </c>
      <c r="G32" s="155"/>
      <c r="H32" s="156">
        <v>140.7932011331445</v>
      </c>
      <c r="I32" s="157"/>
      <c r="J32" s="158">
        <v>3070</v>
      </c>
      <c r="K32" s="159"/>
      <c r="L32" s="156">
        <v>79.6574987026466</v>
      </c>
      <c r="M32" s="108"/>
      <c r="N32" s="41" t="s">
        <v>55</v>
      </c>
      <c r="O32" s="40" t="s">
        <v>40</v>
      </c>
      <c r="P32" s="152"/>
      <c r="Q32" s="192">
        <v>998</v>
      </c>
      <c r="R32" s="155"/>
      <c r="S32" s="154">
        <v>652.2875816993464</v>
      </c>
      <c r="T32" s="155"/>
      <c r="U32" s="156">
        <v>142.36804564907277</v>
      </c>
      <c r="V32" s="193"/>
      <c r="W32" s="158">
        <v>3080</v>
      </c>
      <c r="X32" s="194"/>
      <c r="Y32" s="155"/>
      <c r="Z32" s="184">
        <v>80.20833333333334</v>
      </c>
      <c r="AA32" s="156"/>
    </row>
    <row r="33" spans="1:27" ht="19.5" customHeight="1">
      <c r="A33" s="49">
        <v>10</v>
      </c>
      <c r="B33" s="51" t="s">
        <v>41</v>
      </c>
      <c r="C33" s="52">
        <v>1358</v>
      </c>
      <c r="D33" s="48">
        <v>497</v>
      </c>
      <c r="E33" s="110">
        <v>110.94771241830065</v>
      </c>
      <c r="F33" s="147">
        <v>124.56140350877192</v>
      </c>
      <c r="G33" s="148">
        <v>49.0606936416185</v>
      </c>
      <c r="H33" s="111">
        <v>140.7932011331445</v>
      </c>
      <c r="I33" s="149">
        <v>9528</v>
      </c>
      <c r="J33" s="150">
        <v>3070</v>
      </c>
      <c r="K33" s="151">
        <v>66.20804669585158</v>
      </c>
      <c r="L33" s="111">
        <v>79.6574987026466</v>
      </c>
      <c r="N33" s="49">
        <v>10</v>
      </c>
      <c r="O33" s="51" t="s">
        <v>41</v>
      </c>
      <c r="P33" s="52">
        <v>1847</v>
      </c>
      <c r="Q33" s="179">
        <v>998</v>
      </c>
      <c r="R33" s="148">
        <v>143.1782945736434</v>
      </c>
      <c r="S33" s="147">
        <v>652.2875816993464</v>
      </c>
      <c r="T33" s="148">
        <v>45.876800794833585</v>
      </c>
      <c r="U33" s="111">
        <v>142.36804564907277</v>
      </c>
      <c r="V33" s="189">
        <v>10732</v>
      </c>
      <c r="W33" s="181">
        <v>3080</v>
      </c>
      <c r="X33" s="190">
        <v>6792</v>
      </c>
      <c r="Y33" s="148">
        <v>72.14304920677601</v>
      </c>
      <c r="Z33" s="191">
        <v>80.20833333333334</v>
      </c>
      <c r="AA33" s="111">
        <v>62.23769815815999</v>
      </c>
    </row>
    <row r="34" spans="1:27" ht="19.5" customHeight="1" hidden="1">
      <c r="A34" s="43">
        <v>11</v>
      </c>
      <c r="B34" s="200" t="s">
        <v>56</v>
      </c>
      <c r="C34" s="78">
        <v>0</v>
      </c>
      <c r="D34" s="201">
        <v>0</v>
      </c>
      <c r="E34" s="202" t="s">
        <v>57</v>
      </c>
      <c r="F34" s="203" t="s">
        <v>57</v>
      </c>
      <c r="G34" s="204" t="s">
        <v>57</v>
      </c>
      <c r="H34" s="205" t="s">
        <v>57</v>
      </c>
      <c r="I34" s="206"/>
      <c r="J34" s="207"/>
      <c r="K34" s="208"/>
      <c r="L34" s="205"/>
      <c r="N34" s="43">
        <v>11</v>
      </c>
      <c r="O34" s="200" t="s">
        <v>56</v>
      </c>
      <c r="P34" s="78">
        <v>0</v>
      </c>
      <c r="Q34" s="209">
        <v>0</v>
      </c>
      <c r="R34" s="204" t="s">
        <v>57</v>
      </c>
      <c r="S34" s="203" t="s">
        <v>57</v>
      </c>
      <c r="T34" s="204" t="s">
        <v>57</v>
      </c>
      <c r="U34" s="205" t="s">
        <v>57</v>
      </c>
      <c r="V34" s="210"/>
      <c r="W34" s="211"/>
      <c r="X34" s="212">
        <v>0</v>
      </c>
      <c r="Y34" s="204"/>
      <c r="Z34" s="213"/>
      <c r="AA34" s="205">
        <v>0</v>
      </c>
    </row>
    <row r="35" spans="1:27" s="36" customFormat="1" ht="19.5" customHeight="1" hidden="1">
      <c r="A35" s="53" t="s">
        <v>54</v>
      </c>
      <c r="B35" s="54" t="s">
        <v>42</v>
      </c>
      <c r="C35" s="160">
        <v>0</v>
      </c>
      <c r="D35" s="55">
        <v>0</v>
      </c>
      <c r="E35" s="161">
        <v>0</v>
      </c>
      <c r="F35" s="162">
        <v>0</v>
      </c>
      <c r="G35" s="163">
        <v>0</v>
      </c>
      <c r="H35" s="56">
        <v>0</v>
      </c>
      <c r="I35" s="164"/>
      <c r="J35" s="165"/>
      <c r="K35" s="166"/>
      <c r="L35" s="56"/>
      <c r="N35" s="53" t="s">
        <v>54</v>
      </c>
      <c r="O35" s="54" t="s">
        <v>42</v>
      </c>
      <c r="P35" s="160">
        <v>0</v>
      </c>
      <c r="Q35" s="195">
        <v>0</v>
      </c>
      <c r="R35" s="163">
        <v>0</v>
      </c>
      <c r="S35" s="162">
        <v>0</v>
      </c>
      <c r="T35" s="163">
        <v>0</v>
      </c>
      <c r="U35" s="56">
        <v>0</v>
      </c>
      <c r="V35" s="196"/>
      <c r="W35" s="197"/>
      <c r="X35" s="198">
        <v>0</v>
      </c>
      <c r="Y35" s="163"/>
      <c r="Z35" s="199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84"/>
      <c r="E37" s="65"/>
      <c r="F37" s="59"/>
      <c r="G37" s="59"/>
      <c r="H37" s="59"/>
      <c r="I37" s="60"/>
      <c r="J37" s="60"/>
      <c r="K37" s="59"/>
      <c r="L37" s="59"/>
      <c r="N37" s="84"/>
      <c r="S37" s="62"/>
      <c r="T37" s="62"/>
      <c r="U37" s="62"/>
      <c r="V37" s="63"/>
      <c r="W37" s="63"/>
      <c r="X37" s="63"/>
      <c r="Y37" s="66"/>
      <c r="Z37" s="66"/>
      <c r="AA37" s="66"/>
    </row>
    <row r="38" spans="3:27" s="61" customFormat="1" ht="12" customHeight="1">
      <c r="C38" s="65"/>
      <c r="D38" s="65"/>
      <c r="E38" s="65"/>
      <c r="F38" s="65"/>
      <c r="G38" s="65"/>
      <c r="H38" s="65"/>
      <c r="I38" s="65"/>
      <c r="J38" s="60"/>
      <c r="K38" s="59"/>
      <c r="L38" s="59"/>
      <c r="W38" s="63"/>
      <c r="X38" s="63"/>
      <c r="Y38" s="66"/>
      <c r="Z38" s="66"/>
      <c r="AA38" s="66"/>
    </row>
    <row r="39" spans="3:27" s="61" customFormat="1" ht="12" customHeight="1">
      <c r="C39" s="65"/>
      <c r="D39" s="65"/>
      <c r="E39" s="65"/>
      <c r="F39" s="65"/>
      <c r="G39" s="65"/>
      <c r="H39" s="59"/>
      <c r="I39" s="60"/>
      <c r="J39" s="60"/>
      <c r="K39" s="59"/>
      <c r="L39" s="59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93" t="s">
        <v>43</v>
      </c>
      <c r="J40" s="267"/>
      <c r="K40" s="267"/>
      <c r="L40" s="267"/>
      <c r="S40" s="29"/>
      <c r="T40" s="29"/>
      <c r="U40" s="29"/>
      <c r="V40" s="69"/>
      <c r="W40" s="69"/>
      <c r="X40" s="293" t="s">
        <v>43</v>
      </c>
      <c r="Y40" s="293"/>
      <c r="Z40" s="293"/>
      <c r="AA40" s="293"/>
    </row>
    <row r="41" spans="1:27" s="36" customFormat="1" ht="27.75" customHeight="1">
      <c r="A41" s="294" t="s">
        <v>62</v>
      </c>
      <c r="B41" s="305"/>
      <c r="C41" s="95"/>
      <c r="D41" s="220">
        <f>SUM(D42:D48)</f>
        <v>1443</v>
      </c>
      <c r="E41" s="221"/>
      <c r="F41" s="56">
        <v>100.3</v>
      </c>
      <c r="G41" s="97"/>
      <c r="H41" s="236">
        <v>102.9</v>
      </c>
      <c r="I41" s="85"/>
      <c r="J41" s="89">
        <f>SUM(J42:J48)</f>
        <v>12042</v>
      </c>
      <c r="K41" s="70"/>
      <c r="L41" s="56">
        <v>94.7</v>
      </c>
      <c r="N41" s="294" t="s">
        <v>62</v>
      </c>
      <c r="O41" s="295"/>
      <c r="P41" s="95"/>
      <c r="Q41" s="248">
        <f>SUM(Q42:Q48)</f>
        <v>1753</v>
      </c>
      <c r="R41" s="221"/>
      <c r="S41" s="222">
        <v>100.2</v>
      </c>
      <c r="T41" s="97"/>
      <c r="U41" s="222">
        <v>116.1</v>
      </c>
      <c r="V41" s="97"/>
      <c r="W41" s="55">
        <f>SUM(W42:W48)</f>
        <v>13244</v>
      </c>
      <c r="X41" s="113"/>
      <c r="Y41" s="85"/>
      <c r="Z41" s="232">
        <v>95.8</v>
      </c>
      <c r="AA41" s="96"/>
    </row>
    <row r="42" spans="1:27" ht="19.5" customHeight="1">
      <c r="A42" s="71" t="s">
        <v>44</v>
      </c>
      <c r="B42" s="72" t="s">
        <v>45</v>
      </c>
      <c r="C42" s="94">
        <v>286</v>
      </c>
      <c r="D42" s="255">
        <v>537</v>
      </c>
      <c r="E42" s="234">
        <v>176.5432098765432</v>
      </c>
      <c r="F42" s="235">
        <v>136.64122137404578</v>
      </c>
      <c r="G42" s="234">
        <v>160.67415730337078</v>
      </c>
      <c r="H42" s="256">
        <v>136.98979591836735</v>
      </c>
      <c r="I42" s="78">
        <v>2155</v>
      </c>
      <c r="J42" s="75">
        <v>4524</v>
      </c>
      <c r="K42" s="227">
        <v>104.0057915057915</v>
      </c>
      <c r="L42" s="101">
        <v>109.67272727272727</v>
      </c>
      <c r="N42" s="71" t="s">
        <v>44</v>
      </c>
      <c r="O42" s="72" t="s">
        <v>46</v>
      </c>
      <c r="P42" s="90">
        <v>287</v>
      </c>
      <c r="Q42" s="246">
        <v>608</v>
      </c>
      <c r="R42" s="112">
        <v>107.49063670411985</v>
      </c>
      <c r="S42" s="101">
        <v>91.8429003021148</v>
      </c>
      <c r="T42" s="112">
        <v>160.33519553072625</v>
      </c>
      <c r="U42" s="223">
        <v>165.3</v>
      </c>
      <c r="V42" s="74">
        <v>2496</v>
      </c>
      <c r="W42" s="73">
        <v>5680</v>
      </c>
      <c r="X42" s="249">
        <v>798</v>
      </c>
      <c r="Y42" s="226">
        <v>104.43514644351465</v>
      </c>
      <c r="Z42" s="227">
        <v>110.6</v>
      </c>
      <c r="AA42" s="223">
        <v>82.95218295218297</v>
      </c>
    </row>
    <row r="43" spans="1:27" ht="19.5" customHeight="1">
      <c r="A43" s="76" t="s">
        <v>44</v>
      </c>
      <c r="B43" s="77" t="s">
        <v>47</v>
      </c>
      <c r="C43" s="88">
        <v>385</v>
      </c>
      <c r="D43" s="247">
        <v>121</v>
      </c>
      <c r="E43" s="229">
        <v>144.73684210526315</v>
      </c>
      <c r="F43" s="224">
        <v>147.5609756097561</v>
      </c>
      <c r="G43" s="229">
        <v>102.94117647058823</v>
      </c>
      <c r="H43" s="257">
        <v>101.9</v>
      </c>
      <c r="I43" s="45">
        <v>952</v>
      </c>
      <c r="J43" s="93">
        <v>291</v>
      </c>
      <c r="K43" s="229">
        <v>65.02732240437159</v>
      </c>
      <c r="L43" s="99">
        <v>63.6</v>
      </c>
      <c r="N43" s="76" t="s">
        <v>44</v>
      </c>
      <c r="O43" s="77" t="s">
        <v>47</v>
      </c>
      <c r="P43" s="88">
        <v>454</v>
      </c>
      <c r="Q43" s="247">
        <v>145</v>
      </c>
      <c r="R43" s="250">
        <v>296.73202614379085</v>
      </c>
      <c r="S43" s="251">
        <v>315.2173913043478</v>
      </c>
      <c r="T43" s="103">
        <v>98.0561555075594</v>
      </c>
      <c r="U43" s="224">
        <v>96.4</v>
      </c>
      <c r="V43" s="47">
        <v>1051</v>
      </c>
      <c r="W43" s="87">
        <v>317</v>
      </c>
      <c r="X43" s="91">
        <v>464</v>
      </c>
      <c r="Y43" s="228">
        <v>111.33474576271188</v>
      </c>
      <c r="Z43" s="229">
        <v>102.2653721682848</v>
      </c>
      <c r="AA43" s="224">
        <v>49.946178686759964</v>
      </c>
    </row>
    <row r="44" spans="1:27" ht="19.5" customHeight="1">
      <c r="A44" s="79" t="s">
        <v>44</v>
      </c>
      <c r="B44" s="44" t="s">
        <v>48</v>
      </c>
      <c r="C44" s="88">
        <v>168</v>
      </c>
      <c r="D44" s="247">
        <v>65</v>
      </c>
      <c r="E44" s="229">
        <v>357.44680851063833</v>
      </c>
      <c r="F44" s="224">
        <v>342.10526315789474</v>
      </c>
      <c r="G44" s="229">
        <v>175</v>
      </c>
      <c r="H44" s="257">
        <v>150.2</v>
      </c>
      <c r="I44" s="45">
        <v>439</v>
      </c>
      <c r="J44" s="93">
        <v>154</v>
      </c>
      <c r="K44" s="229">
        <v>61.22733612273361</v>
      </c>
      <c r="L44" s="99">
        <v>52</v>
      </c>
      <c r="N44" s="79" t="s">
        <v>44</v>
      </c>
      <c r="O44" s="44" t="s">
        <v>48</v>
      </c>
      <c r="P44" s="88">
        <v>130</v>
      </c>
      <c r="Q44" s="247">
        <v>61</v>
      </c>
      <c r="R44" s="103">
        <v>203.125</v>
      </c>
      <c r="S44" s="99">
        <v>203.33333333333334</v>
      </c>
      <c r="T44" s="103">
        <v>125</v>
      </c>
      <c r="U44" s="224">
        <v>128.1</v>
      </c>
      <c r="V44" s="47">
        <v>480</v>
      </c>
      <c r="W44" s="87">
        <v>202</v>
      </c>
      <c r="X44" s="91">
        <v>293</v>
      </c>
      <c r="Y44" s="228">
        <v>128.3422459893048</v>
      </c>
      <c r="Z44" s="229">
        <v>118.7</v>
      </c>
      <c r="AA44" s="224">
        <v>56.89320388349514</v>
      </c>
    </row>
    <row r="45" spans="1:27" ht="19.5" customHeight="1">
      <c r="A45" s="79" t="s">
        <v>44</v>
      </c>
      <c r="B45" s="44" t="s">
        <v>49</v>
      </c>
      <c r="C45" s="45">
        <v>1332</v>
      </c>
      <c r="D45" s="247">
        <v>86</v>
      </c>
      <c r="E45" s="229">
        <v>52.07193119624707</v>
      </c>
      <c r="F45" s="224">
        <v>52.121212121212125</v>
      </c>
      <c r="G45" s="229">
        <v>57.142857142857146</v>
      </c>
      <c r="H45" s="257">
        <v>53.7</v>
      </c>
      <c r="I45" s="45">
        <v>12577</v>
      </c>
      <c r="J45" s="80">
        <v>916</v>
      </c>
      <c r="K45" s="229">
        <v>73.07535878217419</v>
      </c>
      <c r="L45" s="99">
        <v>77.5</v>
      </c>
      <c r="N45" s="79" t="s">
        <v>44</v>
      </c>
      <c r="O45" s="44" t="s">
        <v>49</v>
      </c>
      <c r="P45" s="45">
        <v>1452</v>
      </c>
      <c r="Q45" s="247">
        <v>112</v>
      </c>
      <c r="R45" s="103">
        <v>56.98587127158556</v>
      </c>
      <c r="S45" s="99">
        <v>65.49707602339181</v>
      </c>
      <c r="T45" s="103">
        <v>63.54485776805251</v>
      </c>
      <c r="U45" s="224">
        <v>75</v>
      </c>
      <c r="V45" s="47">
        <v>12806</v>
      </c>
      <c r="W45" s="46">
        <v>967</v>
      </c>
      <c r="X45" s="92">
        <v>1230</v>
      </c>
      <c r="Y45" s="228">
        <v>74.76209936365228</v>
      </c>
      <c r="Z45" s="229">
        <v>82.1</v>
      </c>
      <c r="AA45" s="224">
        <v>86.86440677966101</v>
      </c>
    </row>
    <row r="46" spans="1:27" ht="19.5" customHeight="1">
      <c r="A46" s="79" t="s">
        <v>44</v>
      </c>
      <c r="B46" s="44" t="s">
        <v>60</v>
      </c>
      <c r="C46" s="237">
        <v>72</v>
      </c>
      <c r="D46" s="245">
        <v>202</v>
      </c>
      <c r="E46" s="238">
        <v>94.7</v>
      </c>
      <c r="F46" s="239">
        <v>90.6</v>
      </c>
      <c r="G46" s="238">
        <v>97.3</v>
      </c>
      <c r="H46" s="258">
        <v>98.5</v>
      </c>
      <c r="I46" s="45">
        <v>654</v>
      </c>
      <c r="J46" s="80">
        <v>1850</v>
      </c>
      <c r="K46" s="229">
        <v>80.6</v>
      </c>
      <c r="L46" s="99">
        <v>82.9</v>
      </c>
      <c r="N46" s="79" t="s">
        <v>44</v>
      </c>
      <c r="O46" s="44" t="s">
        <v>60</v>
      </c>
      <c r="P46" s="240">
        <v>76</v>
      </c>
      <c r="Q46" s="245">
        <v>214</v>
      </c>
      <c r="R46" s="128">
        <v>101.3</v>
      </c>
      <c r="S46" s="131">
        <v>96</v>
      </c>
      <c r="T46" s="128">
        <v>124.6</v>
      </c>
      <c r="U46" s="239">
        <v>128.1</v>
      </c>
      <c r="V46" s="241">
        <v>672</v>
      </c>
      <c r="W46" s="242">
        <v>1954</v>
      </c>
      <c r="X46" s="243">
        <v>109</v>
      </c>
      <c r="Y46" s="244">
        <v>75.3</v>
      </c>
      <c r="Z46" s="238">
        <v>77.2</v>
      </c>
      <c r="AA46" s="239">
        <v>112.4</v>
      </c>
    </row>
    <row r="47" spans="1:27" ht="19.5" customHeight="1">
      <c r="A47" s="79" t="s">
        <v>44</v>
      </c>
      <c r="B47" s="44" t="s">
        <v>50</v>
      </c>
      <c r="C47" s="214">
        <v>1011</v>
      </c>
      <c r="D47" s="247">
        <v>213</v>
      </c>
      <c r="E47" s="229">
        <v>75.95792637114951</v>
      </c>
      <c r="F47" s="224">
        <v>76.61870503597123</v>
      </c>
      <c r="G47" s="229">
        <v>82.8009828009828</v>
      </c>
      <c r="H47" s="257">
        <v>88.9</v>
      </c>
      <c r="I47" s="45">
        <v>8884</v>
      </c>
      <c r="J47" s="80">
        <v>1800</v>
      </c>
      <c r="K47" s="229">
        <v>94.83347566182749</v>
      </c>
      <c r="L47" s="99">
        <v>99.28256070640177</v>
      </c>
      <c r="N47" s="79" t="s">
        <v>44</v>
      </c>
      <c r="O47" s="44" t="s">
        <v>50</v>
      </c>
      <c r="P47" s="214">
        <v>1586</v>
      </c>
      <c r="Q47" s="247">
        <v>310</v>
      </c>
      <c r="R47" s="103">
        <v>126.98158526821457</v>
      </c>
      <c r="S47" s="99">
        <v>129.70711297071128</v>
      </c>
      <c r="T47" s="103">
        <v>93.18448883666275</v>
      </c>
      <c r="U47" s="224">
        <v>90.37900874635568</v>
      </c>
      <c r="V47" s="47">
        <v>6346</v>
      </c>
      <c r="W47" s="46">
        <v>1280</v>
      </c>
      <c r="X47" s="92">
        <v>4130</v>
      </c>
      <c r="Y47" s="228">
        <v>78.87148893860304</v>
      </c>
      <c r="Z47" s="229">
        <v>80.25078369905957</v>
      </c>
      <c r="AA47" s="224">
        <v>118.43991970174936</v>
      </c>
    </row>
    <row r="48" spans="1:27" ht="19.5" customHeight="1">
      <c r="A48" s="81" t="s">
        <v>44</v>
      </c>
      <c r="B48" s="51" t="s">
        <v>51</v>
      </c>
      <c r="C48" s="215">
        <v>894</v>
      </c>
      <c r="D48" s="216">
        <v>219</v>
      </c>
      <c r="E48" s="231">
        <v>86.62790697674419</v>
      </c>
      <c r="F48" s="225">
        <v>78.77697841726619</v>
      </c>
      <c r="G48" s="231">
        <v>96.33620689655173</v>
      </c>
      <c r="H48" s="259">
        <v>89.6</v>
      </c>
      <c r="I48" s="52">
        <v>9010</v>
      </c>
      <c r="J48" s="82">
        <v>2507</v>
      </c>
      <c r="K48" s="233">
        <v>101.258709822432</v>
      </c>
      <c r="L48" s="100">
        <v>96.1</v>
      </c>
      <c r="N48" s="81" t="s">
        <v>44</v>
      </c>
      <c r="O48" s="51" t="s">
        <v>51</v>
      </c>
      <c r="P48" s="215">
        <v>903</v>
      </c>
      <c r="Q48" s="216">
        <v>303</v>
      </c>
      <c r="R48" s="110">
        <v>77.11357813834329</v>
      </c>
      <c r="S48" s="111">
        <v>79.94722955145119</v>
      </c>
      <c r="T48" s="110">
        <v>95.35374868004223</v>
      </c>
      <c r="U48" s="225">
        <v>106.4</v>
      </c>
      <c r="V48" s="217">
        <v>8799</v>
      </c>
      <c r="W48" s="218">
        <v>2844</v>
      </c>
      <c r="X48" s="219">
        <v>2336</v>
      </c>
      <c r="Y48" s="230">
        <v>92.76752767527675</v>
      </c>
      <c r="Z48" s="231">
        <v>97.7</v>
      </c>
      <c r="AA48" s="225">
        <v>124.7863247863248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7.25" customHeight="1">
      <c r="N54" s="1" t="s">
        <v>64</v>
      </c>
    </row>
    <row r="55" spans="1:15" s="252" customFormat="1" ht="13.5" customHeight="1">
      <c r="A55" s="1" t="s">
        <v>64</v>
      </c>
      <c r="N55" s="253" t="s">
        <v>66</v>
      </c>
      <c r="O55" s="61"/>
    </row>
    <row r="56" spans="1:15" s="252" customFormat="1" ht="15.75" customHeight="1">
      <c r="A56" s="253" t="s">
        <v>66</v>
      </c>
      <c r="B56" s="254"/>
      <c r="N56" s="253" t="s">
        <v>65</v>
      </c>
      <c r="O56" s="61"/>
    </row>
    <row r="57" spans="1:14" ht="12" customHeight="1">
      <c r="A57" s="253" t="s">
        <v>65</v>
      </c>
      <c r="B57" s="61"/>
      <c r="D57" s="102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>
      <c r="B63" s="260"/>
    </row>
    <row r="64" ht="13.5" customHeight="1">
      <c r="B64" s="260"/>
    </row>
    <row r="65" ht="13.5" customHeight="1">
      <c r="B65" s="260"/>
    </row>
    <row r="66" ht="13.5" customHeight="1">
      <c r="B66" s="261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0"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2015-10-15T06:40:28Z</cp:lastPrinted>
  <dcterms:created xsi:type="dcterms:W3CDTF">2005-03-28T06:06:43Z</dcterms:created>
  <dcterms:modified xsi:type="dcterms:W3CDTF">2016-02-26T02:05:02Z</dcterms:modified>
  <cp:category/>
  <cp:version/>
  <cp:contentType/>
  <cp:contentStatus/>
</cp:coreProperties>
</file>