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tabRatio="620" activeTab="0"/>
  </bookViews>
  <sheets>
    <sheet name="平成16年" sheetId="1" r:id="rId1"/>
  </sheets>
  <definedNames>
    <definedName name="_xlnm.Print_Area" localSheetId="0">'平成16年'!$A$1:$U$116</definedName>
  </definedNames>
  <calcPr fullCalcOnLoad="1"/>
</workbook>
</file>

<file path=xl/sharedStrings.xml><?xml version="1.0" encoding="utf-8"?>
<sst xmlns="http://schemas.openxmlformats.org/spreadsheetml/2006/main" count="561" uniqueCount="82">
  <si>
    <t>合　　　　　　計</t>
  </si>
  <si>
    <t>スペード及びショベル</t>
  </si>
  <si>
    <t>フォーク</t>
  </si>
  <si>
    <t>つるはし、くわ、レーキ</t>
  </si>
  <si>
    <t>その他の農具</t>
  </si>
  <si>
    <t>プラウ</t>
  </si>
  <si>
    <t>ディスクハロー</t>
  </si>
  <si>
    <t>カルチベータ</t>
  </si>
  <si>
    <t>その他の耕うん整地用機械</t>
  </si>
  <si>
    <t>播種機、植付機、移植機</t>
  </si>
  <si>
    <t>肥料散布機</t>
  </si>
  <si>
    <t>耕うん整地用機械の部分品</t>
  </si>
  <si>
    <t>農業用歩行式トラクタ</t>
  </si>
  <si>
    <t>農業用車輪式</t>
  </si>
  <si>
    <t>トラクタ</t>
  </si>
  <si>
    <t>トラクタ計</t>
  </si>
  <si>
    <t>人力噴霧機</t>
  </si>
  <si>
    <t>動力噴霧機</t>
  </si>
  <si>
    <t>散粉機</t>
  </si>
  <si>
    <t>その他の防除用農機</t>
  </si>
  <si>
    <t>芝生刈込機</t>
  </si>
  <si>
    <t>刈払機</t>
  </si>
  <si>
    <t>草刈機</t>
  </si>
  <si>
    <t>モーア等の草刈機</t>
  </si>
  <si>
    <t>乾草製造用機械</t>
  </si>
  <si>
    <t>ベーラー</t>
  </si>
  <si>
    <t>コンバイン</t>
  </si>
  <si>
    <t>脱穀機</t>
  </si>
  <si>
    <t>根菜類・塊茎収穫機</t>
  </si>
  <si>
    <t>その他の収穫機</t>
  </si>
  <si>
    <t>果実・野菜等の洗浄用選別用等機械</t>
  </si>
  <si>
    <t>農林園芸用の機械に使用する刃及びナイフ</t>
  </si>
  <si>
    <t>収穫調製用農機の部分品</t>
  </si>
  <si>
    <t>種穀物の洗浄用選別用等機械</t>
  </si>
  <si>
    <t>もみすり機</t>
  </si>
  <si>
    <t>精米麦機</t>
  </si>
  <si>
    <t>その他の穀物加工用機械</t>
  </si>
  <si>
    <t>食糧加工機の部分品</t>
  </si>
  <si>
    <t>チェンソー</t>
  </si>
  <si>
    <t>チェンソーの部分品</t>
  </si>
  <si>
    <t>農業用トレーラ又はセミトレーラ</t>
  </si>
  <si>
    <t>耕うん整地用農機</t>
  </si>
  <si>
    <t>小　　　　　計</t>
  </si>
  <si>
    <t>収　穫　調　製　用　農　機</t>
  </si>
  <si>
    <r>
      <t>項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目</t>
    </r>
    <r>
      <rPr>
        <sz val="10"/>
        <rFont val="CenturyOldst"/>
        <family val="1"/>
      </rPr>
      <t xml:space="preserve"> </t>
    </r>
  </si>
  <si>
    <r>
      <t xml:space="preserve"> </t>
    </r>
    <r>
      <rPr>
        <sz val="10"/>
        <rFont val="ＭＳ 明朝"/>
        <family val="1"/>
      </rPr>
      <t>機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種</t>
    </r>
  </si>
  <si>
    <r>
      <t>30PS</t>
    </r>
    <r>
      <rPr>
        <sz val="10"/>
        <rFont val="ＭＳ 明朝"/>
        <family val="1"/>
      </rPr>
      <t>未満</t>
    </r>
  </si>
  <si>
    <r>
      <t>30</t>
    </r>
    <r>
      <rPr>
        <sz val="10"/>
        <rFont val="ＭＳ 明朝"/>
        <family val="1"/>
      </rPr>
      <t>～</t>
    </r>
    <r>
      <rPr>
        <sz val="10"/>
        <rFont val="CenturyOldst"/>
        <family val="1"/>
      </rPr>
      <t>50PS</t>
    </r>
  </si>
  <si>
    <r>
      <t>50PS</t>
    </r>
    <r>
      <rPr>
        <sz val="10"/>
        <rFont val="ＭＳ 明朝"/>
        <family val="1"/>
      </rPr>
      <t>以上</t>
    </r>
  </si>
  <si>
    <t>参考：除　　　雪　　　機</t>
  </si>
  <si>
    <t>農業機械の地域別輸出実績</t>
  </si>
  <si>
    <r>
      <t>農業機械の地域別輸出実績</t>
    </r>
    <r>
      <rPr>
        <sz val="18"/>
        <rFont val="ＭＳ Ｐゴシック"/>
        <family val="3"/>
      </rPr>
      <t>〔前年比〕</t>
    </r>
  </si>
  <si>
    <t xml:space="preserve">-  </t>
  </si>
  <si>
    <t>　</t>
  </si>
  <si>
    <t>平成１６年１～１２月分</t>
  </si>
  <si>
    <t>資料：財務省通関統計</t>
  </si>
  <si>
    <t>単位：1,000円（FOB）</t>
  </si>
  <si>
    <t>合　　　　　計</t>
  </si>
  <si>
    <t>ア　　ジ　　ア</t>
  </si>
  <si>
    <t>中　　近　　東</t>
  </si>
  <si>
    <r>
      <t xml:space="preserve">Ｎ　　Ｉ　　Ｓ </t>
    </r>
    <r>
      <rPr>
        <sz val="6"/>
        <rFont val="ＭＳ Ｐ明朝"/>
        <family val="1"/>
      </rPr>
      <t>※</t>
    </r>
  </si>
  <si>
    <t>欧　　　　　州</t>
  </si>
  <si>
    <t>北　　　　　米</t>
  </si>
  <si>
    <t>中　　南　　米</t>
  </si>
  <si>
    <t>ア　フ　リ　カ</t>
  </si>
  <si>
    <t>大　　洋　　州</t>
  </si>
  <si>
    <t>台　　数</t>
  </si>
  <si>
    <t>金　　　額</t>
  </si>
  <si>
    <t>農具</t>
  </si>
  <si>
    <t>小　　　　　計</t>
  </si>
  <si>
    <t>小　　　　　計</t>
  </si>
  <si>
    <t>防除用農機</t>
  </si>
  <si>
    <t>小　　　　　計</t>
  </si>
  <si>
    <t>食料加工農機</t>
  </si>
  <si>
    <r>
      <t>※</t>
    </r>
    <r>
      <rPr>
        <sz val="10"/>
        <rFont val="CenturyOldst"/>
        <family val="1"/>
      </rPr>
      <t xml:space="preserve"> New Independent States.</t>
    </r>
    <r>
      <rPr>
        <sz val="10"/>
        <rFont val="ＭＳ Ｐ明朝"/>
        <family val="1"/>
      </rPr>
      <t>　旧ソ連の新独立国のうち</t>
    </r>
    <r>
      <rPr>
        <sz val="10"/>
        <rFont val="CenturyOldst"/>
        <family val="1"/>
      </rPr>
      <t xml:space="preserve"> </t>
    </r>
    <r>
      <rPr>
        <sz val="10"/>
        <rFont val="ＭＳ Ｐ明朝"/>
        <family val="1"/>
      </rPr>
      <t>エストニア、ラトビア、リトアニアを除く12ヵ国。</t>
    </r>
  </si>
  <si>
    <t>－１－</t>
  </si>
  <si>
    <t>－２－</t>
  </si>
  <si>
    <t>ア　　ジ　　ア</t>
  </si>
  <si>
    <t>Ｎ　　Ｉ　　Ｓ</t>
  </si>
  <si>
    <t>参考：除　　　雪　　　機</t>
  </si>
  <si>
    <t>－３－</t>
  </si>
  <si>
    <t>－４－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</si>
</sst>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;[Red]\-0\ "/>
    <numFmt numFmtId="178" formatCode="0.0_ ;[Red]\-0.0\ "/>
    <numFmt numFmtId="179" formatCode="0_);[Red]\(0\)"/>
    <numFmt numFmtId="180" formatCode="0.0_);[Red]\(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CenturyOldst"/>
      <family val="1"/>
    </font>
    <font>
      <sz val="10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2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vertical="center"/>
      <protection/>
    </xf>
    <xf numFmtId="0" fontId="3" fillId="0" borderId="6" xfId="0" applyFont="1" applyBorder="1" applyAlignment="1" applyProtection="1">
      <alignment vertical="center"/>
      <protection/>
    </xf>
    <xf numFmtId="0" fontId="3" fillId="0" borderId="7" xfId="0" applyFont="1" applyBorder="1" applyAlignment="1" applyProtection="1">
      <alignment horizontal="distributed" vertical="center"/>
      <protection/>
    </xf>
    <xf numFmtId="0" fontId="3" fillId="0" borderId="8" xfId="0" applyFont="1" applyBorder="1" applyAlignment="1" applyProtection="1">
      <alignment horizontal="distributed" vertical="center"/>
      <protection/>
    </xf>
    <xf numFmtId="0" fontId="2" fillId="0" borderId="9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2" fillId="0" borderId="8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vertical="center"/>
      <protection/>
    </xf>
    <xf numFmtId="180" fontId="3" fillId="0" borderId="12" xfId="16" applyNumberFormat="1" applyFont="1" applyBorder="1" applyAlignment="1" applyProtection="1">
      <alignment vertical="center"/>
      <protection/>
    </xf>
    <xf numFmtId="180" fontId="3" fillId="0" borderId="13" xfId="16" applyNumberFormat="1" applyFont="1" applyBorder="1" applyAlignment="1" applyProtection="1">
      <alignment horizontal="right" vertical="center"/>
      <protection/>
    </xf>
    <xf numFmtId="180" fontId="3" fillId="0" borderId="14" xfId="16" applyNumberFormat="1" applyFont="1" applyBorder="1" applyAlignment="1" applyProtection="1">
      <alignment horizontal="right" vertical="center"/>
      <protection/>
    </xf>
    <xf numFmtId="180" fontId="3" fillId="0" borderId="15" xfId="16" applyNumberFormat="1" applyFont="1" applyBorder="1" applyAlignment="1" applyProtection="1">
      <alignment horizontal="right" vertical="center"/>
      <protection/>
    </xf>
    <xf numFmtId="180" fontId="3" fillId="0" borderId="16" xfId="16" applyNumberFormat="1" applyFont="1" applyBorder="1" applyAlignment="1" applyProtection="1">
      <alignment horizontal="right" vertical="center"/>
      <protection/>
    </xf>
    <xf numFmtId="180" fontId="3" fillId="0" borderId="8" xfId="16" applyNumberFormat="1" applyFont="1" applyBorder="1" applyAlignment="1" applyProtection="1">
      <alignment horizontal="right" vertical="center"/>
      <protection/>
    </xf>
    <xf numFmtId="180" fontId="3" fillId="0" borderId="17" xfId="16" applyNumberFormat="1" applyFont="1" applyBorder="1" applyAlignment="1" applyProtection="1">
      <alignment horizontal="right" vertical="center"/>
      <protection/>
    </xf>
    <xf numFmtId="180" fontId="3" fillId="0" borderId="18" xfId="16" applyNumberFormat="1" applyFont="1" applyBorder="1" applyAlignment="1" applyProtection="1">
      <alignment horizontal="right" vertical="center"/>
      <protection/>
    </xf>
    <xf numFmtId="180" fontId="3" fillId="0" borderId="19" xfId="16" applyNumberFormat="1" applyFont="1" applyBorder="1" applyAlignment="1" applyProtection="1">
      <alignment horizontal="right" vertical="center"/>
      <protection/>
    </xf>
    <xf numFmtId="180" fontId="3" fillId="0" borderId="20" xfId="16" applyNumberFormat="1" applyFont="1" applyBorder="1" applyAlignment="1" applyProtection="1">
      <alignment horizontal="right" vertical="center"/>
      <protection/>
    </xf>
    <xf numFmtId="180" fontId="3" fillId="0" borderId="1" xfId="16" applyNumberFormat="1" applyFont="1" applyBorder="1" applyAlignment="1" applyProtection="1">
      <alignment horizontal="right" vertical="center"/>
      <protection/>
    </xf>
    <xf numFmtId="180" fontId="3" fillId="0" borderId="2" xfId="16" applyNumberFormat="1" applyFont="1" applyBorder="1" applyAlignment="1" applyProtection="1">
      <alignment horizontal="right" vertical="center"/>
      <protection/>
    </xf>
    <xf numFmtId="180" fontId="3" fillId="0" borderId="4" xfId="16" applyNumberFormat="1" applyFont="1" applyBorder="1" applyAlignment="1" applyProtection="1">
      <alignment horizontal="right" vertical="center"/>
      <protection/>
    </xf>
    <xf numFmtId="180" fontId="3" fillId="0" borderId="21" xfId="16" applyNumberFormat="1" applyFont="1" applyBorder="1" applyAlignment="1" applyProtection="1">
      <alignment horizontal="right" vertical="center"/>
      <protection/>
    </xf>
    <xf numFmtId="38" fontId="3" fillId="0" borderId="12" xfId="16" applyFont="1" applyBorder="1" applyAlignment="1" applyProtection="1">
      <alignment vertical="center" shrinkToFit="1"/>
      <protection/>
    </xf>
    <xf numFmtId="38" fontId="3" fillId="0" borderId="13" xfId="16" applyFont="1" applyBorder="1" applyAlignment="1" applyProtection="1">
      <alignment vertical="center" shrinkToFit="1"/>
      <protection/>
    </xf>
    <xf numFmtId="38" fontId="3" fillId="0" borderId="14" xfId="16" applyFont="1" applyBorder="1" applyAlignment="1" applyProtection="1">
      <alignment vertical="center" shrinkToFit="1"/>
      <protection/>
    </xf>
    <xf numFmtId="38" fontId="3" fillId="0" borderId="15" xfId="16" applyFont="1" applyBorder="1" applyAlignment="1" applyProtection="1">
      <alignment vertical="center" shrinkToFit="1"/>
      <protection/>
    </xf>
    <xf numFmtId="38" fontId="3" fillId="0" borderId="14" xfId="16" applyFont="1" applyBorder="1" applyAlignment="1" applyProtection="1">
      <alignment vertical="center" shrinkToFit="1"/>
      <protection locked="0"/>
    </xf>
    <xf numFmtId="38" fontId="3" fillId="0" borderId="15" xfId="16" applyFont="1" applyBorder="1" applyAlignment="1" applyProtection="1">
      <alignment vertical="center" shrinkToFit="1"/>
      <protection locked="0"/>
    </xf>
    <xf numFmtId="38" fontId="3" fillId="0" borderId="16" xfId="16" applyFont="1" applyBorder="1" applyAlignment="1" applyProtection="1">
      <alignment vertical="center" shrinkToFit="1"/>
      <protection/>
    </xf>
    <xf numFmtId="38" fontId="3" fillId="0" borderId="8" xfId="16" applyFont="1" applyBorder="1" applyAlignment="1" applyProtection="1">
      <alignment vertical="center" shrinkToFit="1"/>
      <protection/>
    </xf>
    <xf numFmtId="38" fontId="3" fillId="0" borderId="16" xfId="16" applyFont="1" applyBorder="1" applyAlignment="1" applyProtection="1">
      <alignment vertical="center" shrinkToFit="1"/>
      <protection locked="0"/>
    </xf>
    <xf numFmtId="38" fontId="3" fillId="0" borderId="8" xfId="16" applyFont="1" applyBorder="1" applyAlignment="1" applyProtection="1">
      <alignment vertical="center" shrinkToFit="1"/>
      <protection locked="0"/>
    </xf>
    <xf numFmtId="38" fontId="3" fillId="0" borderId="17" xfId="16" applyFont="1" applyBorder="1" applyAlignment="1" applyProtection="1">
      <alignment vertical="center" shrinkToFit="1"/>
      <protection/>
    </xf>
    <xf numFmtId="38" fontId="3" fillId="0" borderId="18" xfId="16" applyFont="1" applyBorder="1" applyAlignment="1" applyProtection="1">
      <alignment vertical="center" shrinkToFit="1"/>
      <protection/>
    </xf>
    <xf numFmtId="38" fontId="3" fillId="0" borderId="19" xfId="16" applyFont="1" applyBorder="1" applyAlignment="1" applyProtection="1">
      <alignment vertical="center" shrinkToFit="1"/>
      <protection/>
    </xf>
    <xf numFmtId="38" fontId="3" fillId="0" borderId="20" xfId="16" applyFont="1" applyBorder="1" applyAlignment="1" applyProtection="1">
      <alignment vertical="center" shrinkToFit="1"/>
      <protection/>
    </xf>
    <xf numFmtId="38" fontId="3" fillId="0" borderId="19" xfId="16" applyFont="1" applyBorder="1" applyAlignment="1" applyProtection="1">
      <alignment vertical="center" shrinkToFit="1"/>
      <protection locked="0"/>
    </xf>
    <xf numFmtId="38" fontId="3" fillId="0" borderId="20" xfId="16" applyFont="1" applyBorder="1" applyAlignment="1" applyProtection="1">
      <alignment vertical="center" shrinkToFit="1"/>
      <protection locked="0"/>
    </xf>
    <xf numFmtId="38" fontId="3" fillId="0" borderId="1" xfId="16" applyFont="1" applyBorder="1" applyAlignment="1" applyProtection="1">
      <alignment vertical="center" shrinkToFit="1"/>
      <protection/>
    </xf>
    <xf numFmtId="38" fontId="3" fillId="0" borderId="2" xfId="16" applyFont="1" applyBorder="1" applyAlignment="1" applyProtection="1">
      <alignment vertical="center" shrinkToFit="1"/>
      <protection/>
    </xf>
    <xf numFmtId="38" fontId="3" fillId="0" borderId="1" xfId="16" applyFont="1" applyBorder="1" applyAlignment="1" applyProtection="1">
      <alignment vertical="center" shrinkToFit="1"/>
      <protection locked="0"/>
    </xf>
    <xf numFmtId="38" fontId="3" fillId="0" borderId="2" xfId="16" applyFont="1" applyBorder="1" applyAlignment="1" applyProtection="1">
      <alignment vertical="center" shrinkToFit="1"/>
      <protection locked="0"/>
    </xf>
    <xf numFmtId="38" fontId="3" fillId="0" borderId="4" xfId="16" applyFont="1" applyBorder="1" applyAlignment="1" applyProtection="1">
      <alignment vertical="center" shrinkToFit="1"/>
      <protection/>
    </xf>
    <xf numFmtId="38" fontId="3" fillId="0" borderId="21" xfId="16" applyFont="1" applyBorder="1" applyAlignment="1" applyProtection="1">
      <alignment vertical="center" shrinkToFit="1"/>
      <protection/>
    </xf>
    <xf numFmtId="38" fontId="3" fillId="0" borderId="4" xfId="16" applyFont="1" applyBorder="1" applyAlignment="1" applyProtection="1">
      <alignment vertical="center" shrinkToFit="1"/>
      <protection locked="0"/>
    </xf>
    <xf numFmtId="38" fontId="3" fillId="0" borderId="21" xfId="16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2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2" fillId="0" borderId="22" xfId="0" applyFont="1" applyBorder="1" applyAlignment="1" applyProtection="1">
      <alignment horizontal="right" vertical="center"/>
      <protection/>
    </xf>
    <xf numFmtId="0" fontId="2" fillId="0" borderId="23" xfId="0" applyFont="1" applyBorder="1" applyAlignment="1" applyProtection="1">
      <alignment horizontal="right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distributed" vertical="center"/>
      <protection/>
    </xf>
    <xf numFmtId="0" fontId="3" fillId="0" borderId="25" xfId="0" applyFont="1" applyBorder="1" applyAlignment="1" applyProtection="1">
      <alignment horizontal="distributed" vertical="center"/>
      <protection/>
    </xf>
    <xf numFmtId="0" fontId="2" fillId="0" borderId="32" xfId="0" applyFont="1" applyBorder="1" applyAlignment="1" applyProtection="1">
      <alignment horizontal="center" vertical="distributed" wrapText="1"/>
      <protection/>
    </xf>
    <xf numFmtId="0" fontId="2" fillId="0" borderId="33" xfId="0" applyFont="1" applyBorder="1" applyAlignment="1" applyProtection="1">
      <alignment horizontal="distributed" vertical="center"/>
      <protection/>
    </xf>
    <xf numFmtId="0" fontId="3" fillId="0" borderId="34" xfId="0" applyFont="1" applyBorder="1" applyAlignment="1" applyProtection="1">
      <alignment horizontal="distributed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distributed" vertical="center"/>
      <protection/>
    </xf>
    <xf numFmtId="0" fontId="2" fillId="0" borderId="34" xfId="0" applyFont="1" applyBorder="1" applyAlignment="1" applyProtection="1">
      <alignment horizontal="distributed" vertical="center"/>
      <protection/>
    </xf>
    <xf numFmtId="0" fontId="4" fillId="0" borderId="32" xfId="0" applyFont="1" applyBorder="1" applyAlignment="1" applyProtection="1">
      <alignment horizontal="center" vertical="distributed"/>
      <protection/>
    </xf>
    <xf numFmtId="0" fontId="2" fillId="0" borderId="3" xfId="0" applyFont="1" applyBorder="1" applyAlignment="1" applyProtection="1">
      <alignment horizontal="center" vertical="distributed"/>
      <protection/>
    </xf>
    <xf numFmtId="0" fontId="2" fillId="0" borderId="32" xfId="0" applyFont="1" applyBorder="1" applyAlignment="1" applyProtection="1">
      <alignment horizontal="center" vertical="distributed"/>
      <protection/>
    </xf>
    <xf numFmtId="0" fontId="2" fillId="0" borderId="4" xfId="0" applyFont="1" applyBorder="1" applyAlignment="1" applyProtection="1">
      <alignment horizontal="center" vertical="distributed"/>
      <protection/>
    </xf>
    <xf numFmtId="0" fontId="2" fillId="0" borderId="33" xfId="0" applyFont="1" applyBorder="1" applyAlignment="1" applyProtection="1">
      <alignment vertical="center" shrinkToFit="1"/>
      <protection/>
    </xf>
    <xf numFmtId="0" fontId="2" fillId="0" borderId="34" xfId="0" applyFont="1" applyBorder="1" applyAlignment="1" applyProtection="1">
      <alignment vertical="center" shrinkToFi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distributed" vertical="center"/>
      <protection/>
    </xf>
    <xf numFmtId="0" fontId="2" fillId="0" borderId="38" xfId="0" applyFont="1" applyBorder="1" applyAlignment="1" applyProtection="1">
      <alignment horizontal="distributed" vertical="center"/>
      <protection/>
    </xf>
    <xf numFmtId="0" fontId="2" fillId="0" borderId="39" xfId="0" applyFont="1" applyBorder="1" applyAlignment="1" applyProtection="1">
      <alignment horizontal="distributed" vertical="center"/>
      <protection/>
    </xf>
    <xf numFmtId="0" fontId="2" fillId="0" borderId="40" xfId="0" applyFont="1" applyBorder="1" applyAlignment="1" applyProtection="1">
      <alignment horizontal="distributed" vertical="center"/>
      <protection/>
    </xf>
    <xf numFmtId="0" fontId="2" fillId="0" borderId="41" xfId="0" applyFont="1" applyBorder="1" applyAlignment="1" applyProtection="1">
      <alignment horizontal="distributed" vertical="center"/>
      <protection/>
    </xf>
    <xf numFmtId="0" fontId="2" fillId="0" borderId="42" xfId="0" applyFont="1" applyBorder="1" applyAlignment="1" applyProtection="1">
      <alignment horizontal="distributed" vertical="center"/>
      <protection/>
    </xf>
    <xf numFmtId="0" fontId="2" fillId="0" borderId="43" xfId="0" applyFont="1" applyBorder="1" applyAlignment="1" applyProtection="1">
      <alignment horizontal="distributed" vertical="center"/>
      <protection/>
    </xf>
    <xf numFmtId="0" fontId="2" fillId="0" borderId="44" xfId="0" applyFont="1" applyBorder="1" applyAlignment="1" applyProtection="1">
      <alignment horizontal="distributed" vertical="center"/>
      <protection/>
    </xf>
    <xf numFmtId="0" fontId="2" fillId="0" borderId="28" xfId="0" applyFont="1" applyBorder="1" applyAlignment="1" applyProtection="1">
      <alignment horizontal="distributed" vertical="center"/>
      <protection/>
    </xf>
    <xf numFmtId="0" fontId="2" fillId="0" borderId="29" xfId="0" applyFont="1" applyBorder="1" applyAlignment="1" applyProtection="1">
      <alignment horizontal="distributed" vertical="center"/>
      <protection/>
    </xf>
    <xf numFmtId="0" fontId="2" fillId="0" borderId="30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 quotePrefix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8"/>
  <sheetViews>
    <sheetView showGridLines="0" tabSelected="1" workbookViewId="0" topLeftCell="A1">
      <selection activeCell="B62" sqref="B62"/>
    </sheetView>
  </sheetViews>
  <sheetFormatPr defaultColWidth="9.00390625" defaultRowHeight="13.5"/>
  <cols>
    <col min="1" max="1" width="2.875" style="2" customWidth="1"/>
    <col min="2" max="2" width="15.625" style="2" customWidth="1"/>
    <col min="3" max="3" width="11.625" style="2" customWidth="1"/>
    <col min="4" max="4" width="8.625" style="2" customWidth="1"/>
    <col min="5" max="5" width="9.625" style="2" customWidth="1"/>
    <col min="6" max="6" width="8.625" style="2" customWidth="1"/>
    <col min="7" max="7" width="9.625" style="2" customWidth="1"/>
    <col min="8" max="8" width="8.625" style="2" customWidth="1"/>
    <col min="9" max="9" width="9.625" style="2" customWidth="1"/>
    <col min="10" max="10" width="8.50390625" style="2" customWidth="1"/>
    <col min="11" max="11" width="9.625" style="2" customWidth="1"/>
    <col min="12" max="12" width="8.625" style="2" customWidth="1"/>
    <col min="13" max="13" width="9.625" style="2" customWidth="1"/>
    <col min="14" max="14" width="8.625" style="2" customWidth="1"/>
    <col min="15" max="15" width="9.625" style="2" customWidth="1"/>
    <col min="16" max="16" width="8.625" style="2" customWidth="1"/>
    <col min="17" max="17" width="9.625" style="2" customWidth="1"/>
    <col min="18" max="18" width="8.625" style="2" customWidth="1"/>
    <col min="19" max="19" width="9.625" style="2" customWidth="1"/>
    <col min="20" max="20" width="8.625" style="2" customWidth="1"/>
    <col min="21" max="21" width="9.625" style="2" customWidth="1"/>
    <col min="22" max="22" width="3.00390625" style="2" customWidth="1"/>
    <col min="23" max="16384" width="9.00390625" style="2" customWidth="1"/>
  </cols>
  <sheetData>
    <row r="1" spans="1:23" s="54" customFormat="1" ht="34.5" customHeight="1">
      <c r="A1" s="59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M1" s="55" t="s">
        <v>53</v>
      </c>
      <c r="N1" s="55"/>
      <c r="O1" s="55"/>
      <c r="P1" s="55"/>
      <c r="Q1" s="55"/>
      <c r="R1" s="55"/>
      <c r="S1" s="55"/>
      <c r="T1" s="55"/>
      <c r="U1" s="55"/>
      <c r="V1" s="55"/>
      <c r="W1" s="56"/>
    </row>
    <row r="2" spans="1:23" s="57" customFormat="1" ht="17.25">
      <c r="A2" s="60" t="s">
        <v>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W2" s="56"/>
    </row>
    <row r="3" ht="14.25">
      <c r="W3" s="1"/>
    </row>
    <row r="4" spans="20:23" ht="14.25">
      <c r="T4" s="3" t="s">
        <v>55</v>
      </c>
      <c r="W4" s="1"/>
    </row>
    <row r="5" spans="20:23" ht="14.25">
      <c r="T5" s="3" t="s">
        <v>56</v>
      </c>
      <c r="W5" s="1"/>
    </row>
    <row r="6" spans="1:23" ht="15" customHeight="1">
      <c r="A6" s="61" t="s">
        <v>44</v>
      </c>
      <c r="B6" s="62"/>
      <c r="C6" s="63"/>
      <c r="D6" s="64" t="s">
        <v>57</v>
      </c>
      <c r="E6" s="65"/>
      <c r="F6" s="64" t="s">
        <v>58</v>
      </c>
      <c r="G6" s="65"/>
      <c r="H6" s="64" t="s">
        <v>59</v>
      </c>
      <c r="I6" s="65"/>
      <c r="J6" s="64" t="s">
        <v>60</v>
      </c>
      <c r="K6" s="65"/>
      <c r="L6" s="64" t="s">
        <v>61</v>
      </c>
      <c r="M6" s="65"/>
      <c r="N6" s="64" t="s">
        <v>62</v>
      </c>
      <c r="O6" s="65"/>
      <c r="P6" s="64" t="s">
        <v>63</v>
      </c>
      <c r="Q6" s="65"/>
      <c r="R6" s="64" t="s">
        <v>64</v>
      </c>
      <c r="S6" s="65"/>
      <c r="T6" s="64" t="s">
        <v>65</v>
      </c>
      <c r="U6" s="65"/>
      <c r="W6" s="1"/>
    </row>
    <row r="7" spans="1:23" ht="15" customHeight="1">
      <c r="A7" s="66" t="s">
        <v>45</v>
      </c>
      <c r="B7" s="67"/>
      <c r="C7" s="68"/>
      <c r="D7" s="4" t="s">
        <v>66</v>
      </c>
      <c r="E7" s="5" t="s">
        <v>67</v>
      </c>
      <c r="F7" s="4" t="s">
        <v>66</v>
      </c>
      <c r="G7" s="5" t="s">
        <v>67</v>
      </c>
      <c r="H7" s="4" t="s">
        <v>66</v>
      </c>
      <c r="I7" s="5" t="s">
        <v>67</v>
      </c>
      <c r="J7" s="4" t="s">
        <v>66</v>
      </c>
      <c r="K7" s="5" t="s">
        <v>67</v>
      </c>
      <c r="L7" s="4" t="s">
        <v>66</v>
      </c>
      <c r="M7" s="5" t="s">
        <v>67</v>
      </c>
      <c r="N7" s="4" t="s">
        <v>66</v>
      </c>
      <c r="O7" s="5" t="s">
        <v>67</v>
      </c>
      <c r="P7" s="4" t="s">
        <v>66</v>
      </c>
      <c r="Q7" s="5" t="s">
        <v>67</v>
      </c>
      <c r="R7" s="4" t="s">
        <v>66</v>
      </c>
      <c r="S7" s="5" t="s">
        <v>67</v>
      </c>
      <c r="T7" s="4" t="s">
        <v>66</v>
      </c>
      <c r="U7" s="5" t="s">
        <v>67</v>
      </c>
      <c r="W7" s="1"/>
    </row>
    <row r="8" spans="1:29" ht="24" customHeight="1">
      <c r="A8" s="69" t="s">
        <v>0</v>
      </c>
      <c r="B8" s="70"/>
      <c r="C8" s="71"/>
      <c r="D8" s="30"/>
      <c r="E8" s="31">
        <f>G8+I8+K8+M8+O8+Q8+S8+U8</f>
        <v>200532558</v>
      </c>
      <c r="F8" s="30"/>
      <c r="G8" s="31">
        <f>G13+G26+G31+G45+G51+G52+G53+G54</f>
        <v>29853857</v>
      </c>
      <c r="H8" s="30"/>
      <c r="I8" s="31">
        <f>I13+I26+I31+I45+I51+I52+I53+I54</f>
        <v>901184</v>
      </c>
      <c r="J8" s="30"/>
      <c r="K8" s="31">
        <f>K13+K26+K31+K45+K51+K52+K53+K54</f>
        <v>265176</v>
      </c>
      <c r="L8" s="30"/>
      <c r="M8" s="31">
        <f>M13+M26+M31+M45+M51+M52+M53+M54</f>
        <v>34582929</v>
      </c>
      <c r="N8" s="30"/>
      <c r="O8" s="31">
        <f>O13+O26+O31+O45+O51+O52+O53+O54</f>
        <v>125733534</v>
      </c>
      <c r="P8" s="30"/>
      <c r="Q8" s="31">
        <f>Q13+Q26+Q31+Q45+Q51+Q52+Q53+Q54</f>
        <v>2471774</v>
      </c>
      <c r="R8" s="30"/>
      <c r="S8" s="31">
        <f>S13+S26+S31+S45+S51+S52+S53+S54</f>
        <v>1453005</v>
      </c>
      <c r="T8" s="30"/>
      <c r="U8" s="31">
        <f>U13+U26+U31+U45+U51+U52+U53+U54</f>
        <v>5271099</v>
      </c>
      <c r="W8" s="1"/>
      <c r="Z8" s="2">
        <v>138</v>
      </c>
      <c r="AA8" s="2">
        <v>12670</v>
      </c>
      <c r="AB8" s="2">
        <v>448</v>
      </c>
      <c r="AC8" s="2">
        <v>1684</v>
      </c>
    </row>
    <row r="9" spans="1:29" ht="15" customHeight="1">
      <c r="A9" s="6"/>
      <c r="B9" s="72" t="s">
        <v>1</v>
      </c>
      <c r="C9" s="73"/>
      <c r="D9" s="32">
        <f aca="true" t="shared" si="0" ref="D9:E55">F9+H9+J9+L9+N9+P9+R9+T9</f>
        <v>65173</v>
      </c>
      <c r="E9" s="33">
        <f t="shared" si="0"/>
        <v>353278</v>
      </c>
      <c r="F9" s="34">
        <v>5101</v>
      </c>
      <c r="G9" s="35">
        <v>40067</v>
      </c>
      <c r="H9" s="34">
        <v>25673</v>
      </c>
      <c r="I9" s="35">
        <v>107297</v>
      </c>
      <c r="J9" s="34"/>
      <c r="K9" s="35"/>
      <c r="L9" s="34">
        <v>28</v>
      </c>
      <c r="M9" s="35">
        <v>1248</v>
      </c>
      <c r="N9" s="34">
        <v>22426</v>
      </c>
      <c r="O9" s="35">
        <v>125057</v>
      </c>
      <c r="P9" s="34">
        <v>5445</v>
      </c>
      <c r="Q9" s="35">
        <v>49640</v>
      </c>
      <c r="R9" s="34">
        <v>6340</v>
      </c>
      <c r="S9" s="35">
        <v>27784</v>
      </c>
      <c r="T9" s="34">
        <v>160</v>
      </c>
      <c r="U9" s="35">
        <v>2185</v>
      </c>
      <c r="W9" s="1"/>
      <c r="Z9" s="2">
        <v>4</v>
      </c>
      <c r="AA9" s="2">
        <v>3536</v>
      </c>
      <c r="AB9" s="2">
        <v>58</v>
      </c>
      <c r="AC9" s="2">
        <v>33638</v>
      </c>
    </row>
    <row r="10" spans="1:29" ht="15" customHeight="1">
      <c r="A10" s="74" t="s">
        <v>68</v>
      </c>
      <c r="B10" s="75" t="s">
        <v>2</v>
      </c>
      <c r="C10" s="76"/>
      <c r="D10" s="36">
        <f t="shared" si="0"/>
        <v>107</v>
      </c>
      <c r="E10" s="37">
        <f t="shared" si="0"/>
        <v>2422</v>
      </c>
      <c r="F10" s="38">
        <v>80</v>
      </c>
      <c r="G10" s="39">
        <v>1598</v>
      </c>
      <c r="H10" s="38"/>
      <c r="I10" s="39"/>
      <c r="J10" s="38"/>
      <c r="K10" s="39"/>
      <c r="L10" s="38">
        <v>27</v>
      </c>
      <c r="M10" s="39">
        <v>824</v>
      </c>
      <c r="N10" s="38"/>
      <c r="O10" s="39"/>
      <c r="P10" s="38"/>
      <c r="Q10" s="39"/>
      <c r="R10" s="38"/>
      <c r="S10" s="39"/>
      <c r="T10" s="38"/>
      <c r="U10" s="39"/>
      <c r="W10" s="1"/>
      <c r="Z10" s="2">
        <v>104</v>
      </c>
      <c r="AA10" s="2">
        <v>59821</v>
      </c>
      <c r="AB10" s="2">
        <v>138</v>
      </c>
      <c r="AC10" s="2">
        <v>7735</v>
      </c>
    </row>
    <row r="11" spans="1:29" ht="15" customHeight="1">
      <c r="A11" s="74"/>
      <c r="B11" s="75" t="s">
        <v>3</v>
      </c>
      <c r="C11" s="76"/>
      <c r="D11" s="36">
        <f t="shared" si="0"/>
        <v>1967</v>
      </c>
      <c r="E11" s="37">
        <f t="shared" si="0"/>
        <v>6482</v>
      </c>
      <c r="F11" s="38">
        <v>1124</v>
      </c>
      <c r="G11" s="39">
        <v>1867</v>
      </c>
      <c r="H11" s="38"/>
      <c r="I11" s="39"/>
      <c r="J11" s="38"/>
      <c r="K11" s="39"/>
      <c r="L11" s="38">
        <v>37</v>
      </c>
      <c r="M11" s="39">
        <v>214</v>
      </c>
      <c r="N11" s="38">
        <v>806</v>
      </c>
      <c r="O11" s="39">
        <v>4401</v>
      </c>
      <c r="P11" s="38"/>
      <c r="Q11" s="39"/>
      <c r="R11" s="38"/>
      <c r="S11" s="39"/>
      <c r="T11" s="38"/>
      <c r="U11" s="39"/>
      <c r="W11" s="1"/>
      <c r="Z11" s="2">
        <v>4567</v>
      </c>
      <c r="AA11" s="2">
        <v>85771</v>
      </c>
      <c r="AB11" s="2">
        <v>6937</v>
      </c>
      <c r="AC11" s="2">
        <v>1505</v>
      </c>
    </row>
    <row r="12" spans="1:29" ht="15" customHeight="1">
      <c r="A12" s="74"/>
      <c r="B12" s="75" t="s">
        <v>4</v>
      </c>
      <c r="C12" s="76"/>
      <c r="D12" s="36"/>
      <c r="E12" s="37">
        <f t="shared" si="0"/>
        <v>1274378</v>
      </c>
      <c r="F12" s="38"/>
      <c r="G12" s="39">
        <v>614973</v>
      </c>
      <c r="H12" s="38"/>
      <c r="I12" s="39">
        <v>31667</v>
      </c>
      <c r="J12" s="38"/>
      <c r="K12" s="39">
        <v>1465</v>
      </c>
      <c r="L12" s="38"/>
      <c r="M12" s="39">
        <v>311128</v>
      </c>
      <c r="N12" s="38"/>
      <c r="O12" s="39">
        <v>204891</v>
      </c>
      <c r="P12" s="38"/>
      <c r="Q12" s="39">
        <v>39511</v>
      </c>
      <c r="R12" s="38"/>
      <c r="S12" s="39">
        <v>3498</v>
      </c>
      <c r="T12" s="38"/>
      <c r="U12" s="39">
        <v>67245</v>
      </c>
      <c r="W12" s="1"/>
      <c r="Z12" s="2">
        <v>42</v>
      </c>
      <c r="AA12" s="2">
        <v>5458</v>
      </c>
      <c r="AB12" s="2">
        <v>2809</v>
      </c>
      <c r="AC12" s="2">
        <v>525882</v>
      </c>
    </row>
    <row r="13" spans="1:29" ht="19.5" customHeight="1">
      <c r="A13" s="7"/>
      <c r="B13" s="77" t="s">
        <v>69</v>
      </c>
      <c r="C13" s="78"/>
      <c r="D13" s="40"/>
      <c r="E13" s="41">
        <f t="shared" si="0"/>
        <v>1636560</v>
      </c>
      <c r="F13" s="40"/>
      <c r="G13" s="41">
        <f>SUM(G9:G12)</f>
        <v>658505</v>
      </c>
      <c r="H13" s="40"/>
      <c r="I13" s="41">
        <f>SUM(I9:I12)</f>
        <v>138964</v>
      </c>
      <c r="J13" s="40"/>
      <c r="K13" s="41">
        <f>SUM(K9:K12)</f>
        <v>1465</v>
      </c>
      <c r="L13" s="40"/>
      <c r="M13" s="41">
        <f>SUM(M9:M12)</f>
        <v>313414</v>
      </c>
      <c r="N13" s="40"/>
      <c r="O13" s="41">
        <f>SUM(O9:O12)</f>
        <v>334349</v>
      </c>
      <c r="P13" s="40"/>
      <c r="Q13" s="41">
        <f>SUM(Q9:Q12)</f>
        <v>89151</v>
      </c>
      <c r="R13" s="40"/>
      <c r="S13" s="41">
        <f>SUM(S9:S12)</f>
        <v>31282</v>
      </c>
      <c r="T13" s="40"/>
      <c r="U13" s="41">
        <f>SUM(U9:U12)</f>
        <v>69430</v>
      </c>
      <c r="W13" s="1"/>
      <c r="Z13" s="2">
        <v>17</v>
      </c>
      <c r="AA13" s="2">
        <v>2483</v>
      </c>
      <c r="AB13" s="2">
        <v>219</v>
      </c>
      <c r="AC13" s="2">
        <v>233979</v>
      </c>
    </row>
    <row r="14" spans="1:29" ht="15" customHeight="1">
      <c r="A14" s="8"/>
      <c r="B14" s="72" t="s">
        <v>5</v>
      </c>
      <c r="C14" s="79"/>
      <c r="D14" s="42">
        <f t="shared" si="0"/>
        <v>165</v>
      </c>
      <c r="E14" s="43">
        <f t="shared" si="0"/>
        <v>10199</v>
      </c>
      <c r="F14" s="44">
        <v>135</v>
      </c>
      <c r="G14" s="45">
        <v>9485</v>
      </c>
      <c r="H14" s="44"/>
      <c r="I14" s="45"/>
      <c r="J14" s="44"/>
      <c r="K14" s="45"/>
      <c r="L14" s="44">
        <v>30</v>
      </c>
      <c r="M14" s="45">
        <v>714</v>
      </c>
      <c r="N14" s="44"/>
      <c r="O14" s="45"/>
      <c r="P14" s="44"/>
      <c r="Q14" s="45"/>
      <c r="R14" s="44"/>
      <c r="S14" s="45"/>
      <c r="T14" s="44"/>
      <c r="U14" s="45"/>
      <c r="W14" s="1"/>
      <c r="Z14" s="2">
        <v>28</v>
      </c>
      <c r="AA14" s="2">
        <v>3078</v>
      </c>
      <c r="AB14" s="2">
        <v>12</v>
      </c>
      <c r="AC14" s="2">
        <v>19131</v>
      </c>
    </row>
    <row r="15" spans="1:29" ht="15" customHeight="1">
      <c r="A15" s="9"/>
      <c r="B15" s="75" t="s">
        <v>6</v>
      </c>
      <c r="C15" s="80"/>
      <c r="D15" s="36">
        <f t="shared" si="0"/>
        <v>3</v>
      </c>
      <c r="E15" s="37">
        <f t="shared" si="0"/>
        <v>1333</v>
      </c>
      <c r="F15" s="38">
        <v>2</v>
      </c>
      <c r="G15" s="39">
        <v>1030</v>
      </c>
      <c r="H15" s="38"/>
      <c r="I15" s="39"/>
      <c r="J15" s="38"/>
      <c r="K15" s="39"/>
      <c r="L15" s="38"/>
      <c r="M15" s="39"/>
      <c r="N15" s="38">
        <v>1</v>
      </c>
      <c r="O15" s="39">
        <v>303</v>
      </c>
      <c r="P15" s="38"/>
      <c r="Q15" s="39"/>
      <c r="R15" s="38"/>
      <c r="S15" s="39"/>
      <c r="T15" s="38"/>
      <c r="U15" s="39"/>
      <c r="W15" s="1"/>
      <c r="Z15" s="2">
        <v>20</v>
      </c>
      <c r="AA15" s="2">
        <v>1680</v>
      </c>
      <c r="AB15" s="2">
        <v>1008</v>
      </c>
      <c r="AC15" s="2">
        <v>1520</v>
      </c>
    </row>
    <row r="16" spans="1:29" ht="15" customHeight="1">
      <c r="A16" s="81" t="s">
        <v>41</v>
      </c>
      <c r="B16" s="75" t="s">
        <v>7</v>
      </c>
      <c r="C16" s="80"/>
      <c r="D16" s="36">
        <f t="shared" si="0"/>
        <v>0</v>
      </c>
      <c r="E16" s="37">
        <f t="shared" si="0"/>
        <v>0</v>
      </c>
      <c r="F16" s="38"/>
      <c r="G16" s="39"/>
      <c r="H16" s="38"/>
      <c r="I16" s="39"/>
      <c r="J16" s="38"/>
      <c r="K16" s="39"/>
      <c r="L16" s="38"/>
      <c r="M16" s="39"/>
      <c r="N16" s="38"/>
      <c r="O16" s="39"/>
      <c r="P16" s="38"/>
      <c r="Q16" s="39"/>
      <c r="R16" s="38"/>
      <c r="S16" s="39"/>
      <c r="T16" s="38"/>
      <c r="U16" s="39"/>
      <c r="W16" s="1"/>
      <c r="Z16" s="2">
        <v>430</v>
      </c>
      <c r="AA16" s="2">
        <v>11258</v>
      </c>
      <c r="AB16" s="2">
        <v>4787</v>
      </c>
      <c r="AC16" s="2">
        <v>61318</v>
      </c>
    </row>
    <row r="17" spans="1:29" ht="15" customHeight="1">
      <c r="A17" s="81"/>
      <c r="B17" s="75" t="s">
        <v>8</v>
      </c>
      <c r="C17" s="80"/>
      <c r="D17" s="36">
        <f t="shared" si="0"/>
        <v>0</v>
      </c>
      <c r="E17" s="37">
        <f t="shared" si="0"/>
        <v>0</v>
      </c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W17" s="1"/>
      <c r="Z17" s="2">
        <v>1</v>
      </c>
      <c r="AA17" s="2">
        <v>1253</v>
      </c>
      <c r="AB17" s="2">
        <v>2859</v>
      </c>
      <c r="AC17" s="2">
        <v>284573</v>
      </c>
    </row>
    <row r="18" spans="1:29" ht="15" customHeight="1">
      <c r="A18" s="81"/>
      <c r="B18" s="75" t="s">
        <v>9</v>
      </c>
      <c r="C18" s="80"/>
      <c r="D18" s="36">
        <f t="shared" si="0"/>
        <v>4276</v>
      </c>
      <c r="E18" s="37">
        <f t="shared" si="0"/>
        <v>4350279</v>
      </c>
      <c r="F18" s="38">
        <v>4137</v>
      </c>
      <c r="G18" s="39">
        <v>4274287</v>
      </c>
      <c r="H18" s="38">
        <v>49</v>
      </c>
      <c r="I18" s="39">
        <v>2660</v>
      </c>
      <c r="J18" s="38"/>
      <c r="K18" s="39"/>
      <c r="L18" s="38">
        <v>65</v>
      </c>
      <c r="M18" s="39">
        <v>52966</v>
      </c>
      <c r="N18" s="38">
        <v>11</v>
      </c>
      <c r="O18" s="39">
        <v>2508</v>
      </c>
      <c r="P18" s="38"/>
      <c r="Q18" s="39"/>
      <c r="R18" s="38">
        <v>7</v>
      </c>
      <c r="S18" s="39">
        <v>9993</v>
      </c>
      <c r="T18" s="38">
        <v>7</v>
      </c>
      <c r="U18" s="39">
        <v>7865</v>
      </c>
      <c r="W18" s="1"/>
      <c r="Z18" s="2">
        <v>783</v>
      </c>
      <c r="AA18" s="2">
        <v>13523</v>
      </c>
      <c r="AB18" s="2">
        <v>14</v>
      </c>
      <c r="AC18" s="2">
        <v>199145</v>
      </c>
    </row>
    <row r="19" spans="1:29" ht="15" customHeight="1">
      <c r="A19" s="81"/>
      <c r="B19" s="75" t="s">
        <v>10</v>
      </c>
      <c r="C19" s="80"/>
      <c r="D19" s="36">
        <f t="shared" si="0"/>
        <v>647</v>
      </c>
      <c r="E19" s="37">
        <f t="shared" si="0"/>
        <v>36439</v>
      </c>
      <c r="F19" s="38">
        <v>616</v>
      </c>
      <c r="G19" s="39">
        <v>31915</v>
      </c>
      <c r="H19" s="38"/>
      <c r="I19" s="39"/>
      <c r="J19" s="38"/>
      <c r="K19" s="39"/>
      <c r="L19" s="38">
        <v>30</v>
      </c>
      <c r="M19" s="39">
        <v>826</v>
      </c>
      <c r="N19" s="38"/>
      <c r="O19" s="39"/>
      <c r="P19" s="38"/>
      <c r="Q19" s="39"/>
      <c r="R19" s="38"/>
      <c r="S19" s="39"/>
      <c r="T19" s="38">
        <v>1</v>
      </c>
      <c r="U19" s="39">
        <v>3698</v>
      </c>
      <c r="W19" s="1"/>
      <c r="Z19" s="2">
        <v>1489</v>
      </c>
      <c r="AA19" s="2">
        <v>86474</v>
      </c>
      <c r="AB19" s="2">
        <v>58</v>
      </c>
      <c r="AC19" s="2">
        <v>264</v>
      </c>
    </row>
    <row r="20" spans="1:29" ht="15" customHeight="1">
      <c r="A20" s="81"/>
      <c r="B20" s="75" t="s">
        <v>11</v>
      </c>
      <c r="C20" s="80"/>
      <c r="D20" s="36"/>
      <c r="E20" s="37">
        <f t="shared" si="0"/>
        <v>388106</v>
      </c>
      <c r="F20" s="38"/>
      <c r="G20" s="39">
        <v>198641</v>
      </c>
      <c r="H20" s="38"/>
      <c r="I20" s="39"/>
      <c r="J20" s="38"/>
      <c r="K20" s="39"/>
      <c r="L20" s="38"/>
      <c r="M20" s="39">
        <v>29362</v>
      </c>
      <c r="N20" s="38"/>
      <c r="O20" s="39">
        <v>152206</v>
      </c>
      <c r="P20" s="38"/>
      <c r="Q20" s="39">
        <v>2679</v>
      </c>
      <c r="R20" s="38"/>
      <c r="S20" s="39">
        <v>1435</v>
      </c>
      <c r="T20" s="38"/>
      <c r="U20" s="39">
        <v>3783</v>
      </c>
      <c r="W20" s="1"/>
      <c r="Z20" s="2">
        <v>1</v>
      </c>
      <c r="AA20" s="2">
        <v>511</v>
      </c>
      <c r="AB20" s="2">
        <v>8</v>
      </c>
      <c r="AC20" s="2">
        <v>3336</v>
      </c>
    </row>
    <row r="21" spans="1:29" ht="15" customHeight="1">
      <c r="A21" s="81"/>
      <c r="B21" s="75" t="s">
        <v>12</v>
      </c>
      <c r="C21" s="80"/>
      <c r="D21" s="36">
        <f t="shared" si="0"/>
        <v>50414</v>
      </c>
      <c r="E21" s="37">
        <f t="shared" si="0"/>
        <v>3460975</v>
      </c>
      <c r="F21" s="38">
        <v>13173</v>
      </c>
      <c r="G21" s="39">
        <v>579604</v>
      </c>
      <c r="H21" s="38">
        <v>118</v>
      </c>
      <c r="I21" s="39">
        <v>15708</v>
      </c>
      <c r="J21" s="38">
        <v>46</v>
      </c>
      <c r="K21" s="39">
        <v>4075</v>
      </c>
      <c r="L21" s="38">
        <v>25777</v>
      </c>
      <c r="M21" s="39">
        <v>1856254</v>
      </c>
      <c r="N21" s="38">
        <v>10803</v>
      </c>
      <c r="O21" s="39">
        <v>954243</v>
      </c>
      <c r="P21" s="38">
        <v>72</v>
      </c>
      <c r="Q21" s="39">
        <v>5722</v>
      </c>
      <c r="R21" s="38">
        <v>29</v>
      </c>
      <c r="S21" s="39">
        <v>2808</v>
      </c>
      <c r="T21" s="38">
        <v>396</v>
      </c>
      <c r="U21" s="39">
        <v>42561</v>
      </c>
      <c r="W21" s="1"/>
      <c r="Z21" s="2">
        <v>3</v>
      </c>
      <c r="AA21" s="2">
        <v>5839</v>
      </c>
      <c r="AB21" s="2">
        <v>11</v>
      </c>
      <c r="AC21" s="2">
        <v>240</v>
      </c>
    </row>
    <row r="22" spans="1:29" ht="15" customHeight="1">
      <c r="A22" s="81"/>
      <c r="B22" s="10"/>
      <c r="C22" s="11" t="s">
        <v>46</v>
      </c>
      <c r="D22" s="36">
        <f t="shared" si="0"/>
        <v>114750</v>
      </c>
      <c r="E22" s="37">
        <f t="shared" si="0"/>
        <v>53795958</v>
      </c>
      <c r="F22" s="38">
        <v>23343</v>
      </c>
      <c r="G22" s="39">
        <v>3978427</v>
      </c>
      <c r="H22" s="38">
        <v>253</v>
      </c>
      <c r="I22" s="39">
        <v>47830</v>
      </c>
      <c r="J22" s="38">
        <v>63</v>
      </c>
      <c r="K22" s="39">
        <v>6362</v>
      </c>
      <c r="L22" s="38">
        <v>23907</v>
      </c>
      <c r="M22" s="39">
        <v>8950667</v>
      </c>
      <c r="N22" s="38">
        <v>63430</v>
      </c>
      <c r="O22" s="39">
        <v>39273470</v>
      </c>
      <c r="P22" s="38">
        <v>302</v>
      </c>
      <c r="Q22" s="39">
        <v>82744</v>
      </c>
      <c r="R22" s="38">
        <v>447</v>
      </c>
      <c r="S22" s="39">
        <v>218565</v>
      </c>
      <c r="T22" s="38">
        <v>3005</v>
      </c>
      <c r="U22" s="39">
        <v>1237893</v>
      </c>
      <c r="W22" s="1"/>
      <c r="Z22" s="2">
        <v>4</v>
      </c>
      <c r="AA22" s="2">
        <v>459</v>
      </c>
      <c r="AB22" s="2">
        <v>480</v>
      </c>
      <c r="AC22" s="2">
        <v>220</v>
      </c>
    </row>
    <row r="23" spans="1:29" ht="15" customHeight="1">
      <c r="A23" s="81"/>
      <c r="B23" s="12" t="s">
        <v>13</v>
      </c>
      <c r="C23" s="11" t="s">
        <v>47</v>
      </c>
      <c r="D23" s="36">
        <f t="shared" si="0"/>
        <v>47959</v>
      </c>
      <c r="E23" s="37">
        <f t="shared" si="0"/>
        <v>46573402</v>
      </c>
      <c r="F23" s="38">
        <v>1926</v>
      </c>
      <c r="G23" s="39">
        <v>644989</v>
      </c>
      <c r="H23" s="38">
        <v>41</v>
      </c>
      <c r="I23" s="39">
        <v>57694</v>
      </c>
      <c r="J23" s="38"/>
      <c r="K23" s="39"/>
      <c r="L23" s="38">
        <v>3313</v>
      </c>
      <c r="M23" s="39">
        <v>3849660</v>
      </c>
      <c r="N23" s="38">
        <v>41912</v>
      </c>
      <c r="O23" s="39">
        <v>41258158</v>
      </c>
      <c r="P23" s="38">
        <v>35</v>
      </c>
      <c r="Q23" s="39">
        <v>38721</v>
      </c>
      <c r="R23" s="38">
        <v>119</v>
      </c>
      <c r="S23" s="39">
        <v>127613</v>
      </c>
      <c r="T23" s="38">
        <v>613</v>
      </c>
      <c r="U23" s="39">
        <v>596567</v>
      </c>
      <c r="W23" s="1"/>
      <c r="Z23" s="2">
        <v>1801</v>
      </c>
      <c r="AA23" s="2">
        <v>57440</v>
      </c>
      <c r="AB23" s="2">
        <v>13</v>
      </c>
      <c r="AC23" s="2">
        <v>42203</v>
      </c>
    </row>
    <row r="24" spans="1:29" ht="15" customHeight="1">
      <c r="A24" s="81"/>
      <c r="B24" s="12" t="s">
        <v>14</v>
      </c>
      <c r="C24" s="11" t="s">
        <v>48</v>
      </c>
      <c r="D24" s="36">
        <f t="shared" si="0"/>
        <v>19710</v>
      </c>
      <c r="E24" s="37">
        <f t="shared" si="0"/>
        <v>37240607</v>
      </c>
      <c r="F24" s="38">
        <v>1088</v>
      </c>
      <c r="G24" s="39">
        <v>2033111</v>
      </c>
      <c r="H24" s="38">
        <v>47</v>
      </c>
      <c r="I24" s="39">
        <v>78632</v>
      </c>
      <c r="J24" s="38">
        <v>82</v>
      </c>
      <c r="K24" s="39">
        <v>207091</v>
      </c>
      <c r="L24" s="38">
        <v>1444</v>
      </c>
      <c r="M24" s="39">
        <v>2561793</v>
      </c>
      <c r="N24" s="38">
        <v>16120</v>
      </c>
      <c r="O24" s="39">
        <v>30337228</v>
      </c>
      <c r="P24" s="38">
        <v>86</v>
      </c>
      <c r="Q24" s="39">
        <v>168201</v>
      </c>
      <c r="R24" s="38">
        <v>226</v>
      </c>
      <c r="S24" s="39">
        <v>461415</v>
      </c>
      <c r="T24" s="38">
        <v>617</v>
      </c>
      <c r="U24" s="39">
        <v>1393136</v>
      </c>
      <c r="W24" s="1"/>
      <c r="Z24" s="2">
        <v>76</v>
      </c>
      <c r="AA24" s="2">
        <v>14000</v>
      </c>
      <c r="AB24" s="2">
        <v>12</v>
      </c>
      <c r="AC24" s="2">
        <v>340</v>
      </c>
    </row>
    <row r="25" spans="1:29" ht="15" customHeight="1">
      <c r="A25" s="9"/>
      <c r="B25" s="13"/>
      <c r="C25" s="14" t="s">
        <v>15</v>
      </c>
      <c r="D25" s="36">
        <f t="shared" si="0"/>
        <v>182419</v>
      </c>
      <c r="E25" s="37">
        <f t="shared" si="0"/>
        <v>137609967</v>
      </c>
      <c r="F25" s="36">
        <f aca="true" t="shared" si="1" ref="F25:Q25">SUM(F22:F24)</f>
        <v>26357</v>
      </c>
      <c r="G25" s="37">
        <f t="shared" si="1"/>
        <v>6656527</v>
      </c>
      <c r="H25" s="36">
        <f t="shared" si="1"/>
        <v>341</v>
      </c>
      <c r="I25" s="37">
        <f t="shared" si="1"/>
        <v>184156</v>
      </c>
      <c r="J25" s="36">
        <f t="shared" si="1"/>
        <v>145</v>
      </c>
      <c r="K25" s="37">
        <f t="shared" si="1"/>
        <v>213453</v>
      </c>
      <c r="L25" s="36">
        <f t="shared" si="1"/>
        <v>28664</v>
      </c>
      <c r="M25" s="37">
        <f t="shared" si="1"/>
        <v>15362120</v>
      </c>
      <c r="N25" s="36">
        <f t="shared" si="1"/>
        <v>121462</v>
      </c>
      <c r="O25" s="37">
        <f t="shared" si="1"/>
        <v>110868856</v>
      </c>
      <c r="P25" s="36">
        <f t="shared" si="1"/>
        <v>423</v>
      </c>
      <c r="Q25" s="37">
        <f t="shared" si="1"/>
        <v>289666</v>
      </c>
      <c r="R25" s="36">
        <f>SUM(R22:R24)</f>
        <v>792</v>
      </c>
      <c r="S25" s="37">
        <f>SUM(S22:S24)</f>
        <v>807593</v>
      </c>
      <c r="T25" s="36">
        <f>SUM(T22:T24)</f>
        <v>4235</v>
      </c>
      <c r="U25" s="37">
        <f>SUM(U22:U24)</f>
        <v>3227596</v>
      </c>
      <c r="W25" s="1"/>
      <c r="Z25" s="2">
        <v>98</v>
      </c>
      <c r="AA25" s="2">
        <v>2182</v>
      </c>
      <c r="AB25" s="2">
        <v>27</v>
      </c>
      <c r="AC25" s="2">
        <v>233</v>
      </c>
    </row>
    <row r="26" spans="1:29" ht="19.5" customHeight="1">
      <c r="A26" s="15"/>
      <c r="B26" s="77" t="s">
        <v>70</v>
      </c>
      <c r="C26" s="78"/>
      <c r="D26" s="46"/>
      <c r="E26" s="47">
        <f t="shared" si="0"/>
        <v>145857298</v>
      </c>
      <c r="F26" s="46"/>
      <c r="G26" s="47">
        <f>SUM(G14:G24)</f>
        <v>11751489</v>
      </c>
      <c r="H26" s="46"/>
      <c r="I26" s="47">
        <f>SUM(I14:I24)</f>
        <v>202524</v>
      </c>
      <c r="J26" s="46"/>
      <c r="K26" s="47">
        <f>SUM(K14:K24)</f>
        <v>217528</v>
      </c>
      <c r="L26" s="46"/>
      <c r="M26" s="47">
        <f>SUM(M14:M24)</f>
        <v>17302242</v>
      </c>
      <c r="N26" s="46"/>
      <c r="O26" s="47">
        <f>SUM(O14:O24)</f>
        <v>111978116</v>
      </c>
      <c r="P26" s="46"/>
      <c r="Q26" s="47">
        <f>SUM(Q14:Q24)</f>
        <v>298067</v>
      </c>
      <c r="R26" s="46"/>
      <c r="S26" s="47">
        <f>SUM(S14:S24)</f>
        <v>821829</v>
      </c>
      <c r="T26" s="46"/>
      <c r="U26" s="47">
        <f>SUM(U14:U24)</f>
        <v>3285503</v>
      </c>
      <c r="W26" s="1"/>
      <c r="Z26" s="2">
        <v>235</v>
      </c>
      <c r="AA26" s="2">
        <v>7524</v>
      </c>
      <c r="AB26" s="2">
        <v>52</v>
      </c>
      <c r="AC26" s="2">
        <v>4421</v>
      </c>
    </row>
    <row r="27" spans="1:29" ht="15" customHeight="1">
      <c r="A27" s="82" t="s">
        <v>71</v>
      </c>
      <c r="B27" s="72" t="s">
        <v>16</v>
      </c>
      <c r="C27" s="79"/>
      <c r="D27" s="32">
        <f t="shared" si="0"/>
        <v>0</v>
      </c>
      <c r="E27" s="33">
        <f t="shared" si="0"/>
        <v>0</v>
      </c>
      <c r="F27" s="34"/>
      <c r="G27" s="35"/>
      <c r="H27" s="34"/>
      <c r="I27" s="35"/>
      <c r="J27" s="34"/>
      <c r="K27" s="35"/>
      <c r="L27" s="34"/>
      <c r="M27" s="35"/>
      <c r="N27" s="34"/>
      <c r="O27" s="35"/>
      <c r="P27" s="34"/>
      <c r="Q27" s="35"/>
      <c r="R27" s="34"/>
      <c r="S27" s="35"/>
      <c r="T27" s="34"/>
      <c r="U27" s="35"/>
      <c r="W27" s="1"/>
      <c r="Z27" s="2">
        <v>15</v>
      </c>
      <c r="AA27" s="2">
        <v>2161</v>
      </c>
      <c r="AB27" s="2">
        <v>60</v>
      </c>
      <c r="AC27" s="2">
        <v>3042</v>
      </c>
    </row>
    <row r="28" spans="1:29" ht="15" customHeight="1">
      <c r="A28" s="83"/>
      <c r="B28" s="75" t="s">
        <v>17</v>
      </c>
      <c r="C28" s="80"/>
      <c r="D28" s="36">
        <f t="shared" si="0"/>
        <v>35536</v>
      </c>
      <c r="E28" s="37">
        <f t="shared" si="0"/>
        <v>1085751</v>
      </c>
      <c r="F28" s="38">
        <v>12900</v>
      </c>
      <c r="G28" s="39">
        <v>349872</v>
      </c>
      <c r="H28" s="38">
        <v>2489</v>
      </c>
      <c r="I28" s="39">
        <v>62054</v>
      </c>
      <c r="J28" s="38"/>
      <c r="K28" s="39"/>
      <c r="L28" s="38">
        <v>5971</v>
      </c>
      <c r="M28" s="39">
        <v>181732</v>
      </c>
      <c r="N28" s="38">
        <v>7652</v>
      </c>
      <c r="O28" s="39">
        <v>265827</v>
      </c>
      <c r="P28" s="38">
        <v>6241</v>
      </c>
      <c r="Q28" s="39">
        <v>215550</v>
      </c>
      <c r="R28" s="38">
        <v>250</v>
      </c>
      <c r="S28" s="39">
        <v>8066</v>
      </c>
      <c r="T28" s="38">
        <v>33</v>
      </c>
      <c r="U28" s="39">
        <v>2650</v>
      </c>
      <c r="W28" s="1"/>
      <c r="Z28" s="2">
        <v>198</v>
      </c>
      <c r="AA28" s="2">
        <v>4105</v>
      </c>
      <c r="AB28" s="2">
        <v>150</v>
      </c>
      <c r="AC28" s="2">
        <v>9557</v>
      </c>
    </row>
    <row r="29" spans="1:29" ht="15" customHeight="1">
      <c r="A29" s="83"/>
      <c r="B29" s="75" t="s">
        <v>18</v>
      </c>
      <c r="C29" s="80"/>
      <c r="D29" s="36">
        <f t="shared" si="0"/>
        <v>0</v>
      </c>
      <c r="E29" s="37">
        <f t="shared" si="0"/>
        <v>0</v>
      </c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39"/>
      <c r="R29" s="38"/>
      <c r="S29" s="39"/>
      <c r="T29" s="38"/>
      <c r="U29" s="39"/>
      <c r="W29" s="1"/>
      <c r="Z29" s="2">
        <v>3119</v>
      </c>
      <c r="AA29" s="2">
        <v>198378</v>
      </c>
      <c r="AB29" s="2">
        <v>53</v>
      </c>
      <c r="AC29" s="2">
        <v>5582</v>
      </c>
    </row>
    <row r="30" spans="1:29" ht="15" customHeight="1">
      <c r="A30" s="83"/>
      <c r="B30" s="75" t="s">
        <v>19</v>
      </c>
      <c r="C30" s="80"/>
      <c r="D30" s="36">
        <f t="shared" si="0"/>
        <v>30919</v>
      </c>
      <c r="E30" s="37">
        <f t="shared" si="0"/>
        <v>288579</v>
      </c>
      <c r="F30" s="38">
        <v>26492</v>
      </c>
      <c r="G30" s="39">
        <v>254104</v>
      </c>
      <c r="H30" s="38">
        <v>127</v>
      </c>
      <c r="I30" s="39">
        <v>1368</v>
      </c>
      <c r="J30" s="38"/>
      <c r="K30" s="39"/>
      <c r="L30" s="38">
        <v>1980</v>
      </c>
      <c r="M30" s="39">
        <v>16428</v>
      </c>
      <c r="N30" s="38">
        <v>1730</v>
      </c>
      <c r="O30" s="39">
        <v>10137</v>
      </c>
      <c r="P30" s="38">
        <v>257</v>
      </c>
      <c r="Q30" s="39">
        <v>2743</v>
      </c>
      <c r="R30" s="38">
        <v>218</v>
      </c>
      <c r="S30" s="39">
        <v>1029</v>
      </c>
      <c r="T30" s="38">
        <v>115</v>
      </c>
      <c r="U30" s="39">
        <v>2770</v>
      </c>
      <c r="W30" s="1"/>
      <c r="Z30" s="2">
        <f>SUM(Z8:Z29)</f>
        <v>13173</v>
      </c>
      <c r="AA30" s="2">
        <f>SUM(AA8:AA29)</f>
        <v>579604</v>
      </c>
      <c r="AB30" s="2">
        <v>20</v>
      </c>
      <c r="AC30" s="2">
        <v>2602</v>
      </c>
    </row>
    <row r="31" spans="1:29" ht="19.5" customHeight="1">
      <c r="A31" s="84"/>
      <c r="B31" s="77" t="s">
        <v>72</v>
      </c>
      <c r="C31" s="78"/>
      <c r="D31" s="40"/>
      <c r="E31" s="41">
        <f t="shared" si="0"/>
        <v>1374330</v>
      </c>
      <c r="F31" s="40"/>
      <c r="G31" s="41">
        <f>SUM(G27:G30)</f>
        <v>603976</v>
      </c>
      <c r="H31" s="40"/>
      <c r="I31" s="41">
        <f>SUM(I27:I30)</f>
        <v>63422</v>
      </c>
      <c r="J31" s="40"/>
      <c r="K31" s="41">
        <f>SUM(K27:K30)</f>
        <v>0</v>
      </c>
      <c r="L31" s="40"/>
      <c r="M31" s="41">
        <f>SUM(M27:M30)</f>
        <v>198160</v>
      </c>
      <c r="N31" s="40"/>
      <c r="O31" s="41">
        <f>SUM(O27:O30)</f>
        <v>275964</v>
      </c>
      <c r="P31" s="40"/>
      <c r="Q31" s="41">
        <f>SUM(Q27:Q30)</f>
        <v>218293</v>
      </c>
      <c r="R31" s="40"/>
      <c r="S31" s="41">
        <f>SUM(S27:S30)</f>
        <v>9095</v>
      </c>
      <c r="T31" s="40"/>
      <c r="U31" s="41">
        <f>SUM(U27:U30)</f>
        <v>5420</v>
      </c>
      <c r="W31" s="1"/>
      <c r="AB31" s="2">
        <v>2251</v>
      </c>
      <c r="AC31" s="2">
        <v>171025</v>
      </c>
    </row>
    <row r="32" spans="1:29" ht="15" customHeight="1">
      <c r="A32" s="8"/>
      <c r="B32" s="72" t="s">
        <v>20</v>
      </c>
      <c r="C32" s="79"/>
      <c r="D32" s="42">
        <f t="shared" si="0"/>
        <v>62406</v>
      </c>
      <c r="E32" s="43">
        <f t="shared" si="0"/>
        <v>4966783</v>
      </c>
      <c r="F32" s="44">
        <v>7062</v>
      </c>
      <c r="G32" s="45">
        <v>296129</v>
      </c>
      <c r="H32" s="44">
        <v>13</v>
      </c>
      <c r="I32" s="45">
        <v>8560</v>
      </c>
      <c r="J32" s="44"/>
      <c r="K32" s="45"/>
      <c r="L32" s="44">
        <v>27655</v>
      </c>
      <c r="M32" s="45">
        <v>3738497</v>
      </c>
      <c r="N32" s="44">
        <v>10986</v>
      </c>
      <c r="O32" s="45">
        <v>438116</v>
      </c>
      <c r="P32" s="44">
        <v>12466</v>
      </c>
      <c r="Q32" s="45">
        <v>234769</v>
      </c>
      <c r="R32" s="44">
        <v>2101</v>
      </c>
      <c r="S32" s="45">
        <v>69112</v>
      </c>
      <c r="T32" s="44">
        <v>2123</v>
      </c>
      <c r="U32" s="45">
        <v>181600</v>
      </c>
      <c r="W32" s="1"/>
      <c r="AB32" s="2">
        <v>180</v>
      </c>
      <c r="AC32" s="2">
        <v>30618</v>
      </c>
    </row>
    <row r="33" spans="1:29" ht="15" customHeight="1">
      <c r="A33" s="9"/>
      <c r="B33" s="75" t="s">
        <v>21</v>
      </c>
      <c r="C33" s="80"/>
      <c r="D33" s="36">
        <f t="shared" si="0"/>
        <v>1047152</v>
      </c>
      <c r="E33" s="37">
        <f t="shared" si="0"/>
        <v>21081690</v>
      </c>
      <c r="F33" s="38">
        <v>264947</v>
      </c>
      <c r="G33" s="39">
        <v>4201397</v>
      </c>
      <c r="H33" s="38">
        <v>6561</v>
      </c>
      <c r="I33" s="39">
        <v>222367</v>
      </c>
      <c r="J33" s="38">
        <v>926</v>
      </c>
      <c r="K33" s="39">
        <v>30204</v>
      </c>
      <c r="L33" s="38">
        <v>337360</v>
      </c>
      <c r="M33" s="39">
        <v>7646824</v>
      </c>
      <c r="N33" s="38">
        <v>303054</v>
      </c>
      <c r="O33" s="39">
        <v>6051535</v>
      </c>
      <c r="P33" s="38">
        <v>59148</v>
      </c>
      <c r="Q33" s="39">
        <v>1322294</v>
      </c>
      <c r="R33" s="38">
        <v>11944</v>
      </c>
      <c r="S33" s="39">
        <v>329528</v>
      </c>
      <c r="T33" s="38">
        <v>63212</v>
      </c>
      <c r="U33" s="39">
        <v>1277541</v>
      </c>
      <c r="W33" s="1"/>
      <c r="AB33" s="2">
        <v>48</v>
      </c>
      <c r="AC33" s="2">
        <v>10542</v>
      </c>
    </row>
    <row r="34" spans="1:29" ht="15" customHeight="1">
      <c r="A34" s="81" t="s">
        <v>43</v>
      </c>
      <c r="B34" s="75" t="s">
        <v>22</v>
      </c>
      <c r="C34" s="80"/>
      <c r="D34" s="36">
        <f t="shared" si="0"/>
        <v>7278</v>
      </c>
      <c r="E34" s="37">
        <f t="shared" si="0"/>
        <v>355904</v>
      </c>
      <c r="F34" s="38">
        <v>3102</v>
      </c>
      <c r="G34" s="39">
        <v>222036</v>
      </c>
      <c r="H34" s="38">
        <v>99</v>
      </c>
      <c r="I34" s="39">
        <v>2756</v>
      </c>
      <c r="J34" s="38"/>
      <c r="K34" s="39"/>
      <c r="L34" s="38">
        <v>479</v>
      </c>
      <c r="M34" s="39">
        <v>38098</v>
      </c>
      <c r="N34" s="38">
        <v>2558</v>
      </c>
      <c r="O34" s="39">
        <v>64718</v>
      </c>
      <c r="P34" s="38">
        <v>1000</v>
      </c>
      <c r="Q34" s="39">
        <v>26694</v>
      </c>
      <c r="R34" s="38"/>
      <c r="S34" s="39"/>
      <c r="T34" s="38">
        <v>40</v>
      </c>
      <c r="U34" s="39">
        <v>1602</v>
      </c>
      <c r="W34" s="1"/>
      <c r="AB34" s="2">
        <v>42</v>
      </c>
      <c r="AC34" s="2">
        <v>8594</v>
      </c>
    </row>
    <row r="35" spans="1:29" ht="15" customHeight="1">
      <c r="A35" s="81"/>
      <c r="B35" s="75" t="s">
        <v>23</v>
      </c>
      <c r="C35" s="80"/>
      <c r="D35" s="36">
        <f t="shared" si="0"/>
        <v>65112</v>
      </c>
      <c r="E35" s="37">
        <f t="shared" si="0"/>
        <v>1555474</v>
      </c>
      <c r="F35" s="38">
        <v>17267</v>
      </c>
      <c r="G35" s="39">
        <v>202605</v>
      </c>
      <c r="H35" s="38">
        <v>113</v>
      </c>
      <c r="I35" s="39">
        <v>3406</v>
      </c>
      <c r="J35" s="38"/>
      <c r="K35" s="39"/>
      <c r="L35" s="38">
        <v>6508</v>
      </c>
      <c r="M35" s="39">
        <v>292399</v>
      </c>
      <c r="N35" s="38">
        <v>36181</v>
      </c>
      <c r="O35" s="39">
        <v>929530</v>
      </c>
      <c r="P35" s="38">
        <v>2027</v>
      </c>
      <c r="Q35" s="39">
        <v>51062</v>
      </c>
      <c r="R35" s="38">
        <v>650</v>
      </c>
      <c r="S35" s="39">
        <v>4290</v>
      </c>
      <c r="T35" s="38">
        <v>2366</v>
      </c>
      <c r="U35" s="39">
        <v>72182</v>
      </c>
      <c r="W35" s="1"/>
      <c r="AB35" s="2">
        <v>212</v>
      </c>
      <c r="AC35" s="2">
        <v>20200</v>
      </c>
    </row>
    <row r="36" spans="1:29" ht="15" customHeight="1">
      <c r="A36" s="81"/>
      <c r="B36" s="75" t="s">
        <v>24</v>
      </c>
      <c r="C36" s="80"/>
      <c r="D36" s="36">
        <f t="shared" si="0"/>
        <v>3</v>
      </c>
      <c r="E36" s="37">
        <f t="shared" si="0"/>
        <v>527</v>
      </c>
      <c r="F36" s="38"/>
      <c r="G36" s="39"/>
      <c r="H36" s="38"/>
      <c r="I36" s="39"/>
      <c r="J36" s="38"/>
      <c r="K36" s="39"/>
      <c r="L36" s="38"/>
      <c r="M36" s="39"/>
      <c r="N36" s="38">
        <v>3</v>
      </c>
      <c r="O36" s="39">
        <v>527</v>
      </c>
      <c r="P36" s="38"/>
      <c r="Q36" s="39"/>
      <c r="R36" s="38"/>
      <c r="S36" s="39"/>
      <c r="T36" s="38"/>
      <c r="U36" s="39"/>
      <c r="W36" s="1"/>
      <c r="AB36" s="2">
        <v>1557</v>
      </c>
      <c r="AC36" s="2">
        <v>84423</v>
      </c>
    </row>
    <row r="37" spans="1:29" ht="15" customHeight="1">
      <c r="A37" s="81"/>
      <c r="B37" s="75" t="s">
        <v>25</v>
      </c>
      <c r="C37" s="80"/>
      <c r="D37" s="36">
        <f t="shared" si="0"/>
        <v>113</v>
      </c>
      <c r="E37" s="37">
        <f t="shared" si="0"/>
        <v>50075</v>
      </c>
      <c r="F37" s="38">
        <v>9</v>
      </c>
      <c r="G37" s="39">
        <v>8339</v>
      </c>
      <c r="H37" s="38">
        <v>70</v>
      </c>
      <c r="I37" s="39">
        <v>14899</v>
      </c>
      <c r="J37" s="38"/>
      <c r="K37" s="39"/>
      <c r="L37" s="38">
        <v>16</v>
      </c>
      <c r="M37" s="39">
        <v>14923</v>
      </c>
      <c r="N37" s="38">
        <v>17</v>
      </c>
      <c r="O37" s="39">
        <v>11211</v>
      </c>
      <c r="P37" s="38">
        <v>1</v>
      </c>
      <c r="Q37" s="39">
        <v>703</v>
      </c>
      <c r="R37" s="38"/>
      <c r="S37" s="39"/>
      <c r="T37" s="38"/>
      <c r="U37" s="39"/>
      <c r="W37" s="1"/>
      <c r="AB37" s="2">
        <v>584</v>
      </c>
      <c r="AC37" s="2">
        <v>43532</v>
      </c>
    </row>
    <row r="38" spans="1:29" ht="15" customHeight="1">
      <c r="A38" s="81"/>
      <c r="B38" s="75" t="s">
        <v>26</v>
      </c>
      <c r="C38" s="80"/>
      <c r="D38" s="36">
        <f t="shared" si="0"/>
        <v>1409</v>
      </c>
      <c r="E38" s="37">
        <f t="shared" si="0"/>
        <v>3863359</v>
      </c>
      <c r="F38" s="38">
        <v>1368</v>
      </c>
      <c r="G38" s="39">
        <v>3837436</v>
      </c>
      <c r="H38" s="38">
        <v>4</v>
      </c>
      <c r="I38" s="39">
        <v>1708</v>
      </c>
      <c r="J38" s="38">
        <v>1</v>
      </c>
      <c r="K38" s="39">
        <v>2925</v>
      </c>
      <c r="L38" s="38">
        <v>0</v>
      </c>
      <c r="M38" s="39">
        <v>0</v>
      </c>
      <c r="N38" s="38">
        <v>33</v>
      </c>
      <c r="O38" s="39">
        <v>6901</v>
      </c>
      <c r="P38" s="38">
        <v>2</v>
      </c>
      <c r="Q38" s="39">
        <v>10114</v>
      </c>
      <c r="R38" s="38"/>
      <c r="S38" s="39"/>
      <c r="T38" s="38">
        <v>1</v>
      </c>
      <c r="U38" s="39">
        <v>4275</v>
      </c>
      <c r="W38" s="1"/>
      <c r="AB38" s="2">
        <v>119</v>
      </c>
      <c r="AC38" s="2">
        <v>5665</v>
      </c>
    </row>
    <row r="39" spans="1:29" ht="15" customHeight="1">
      <c r="A39" s="81"/>
      <c r="B39" s="75" t="s">
        <v>27</v>
      </c>
      <c r="C39" s="80"/>
      <c r="D39" s="36">
        <f t="shared" si="0"/>
        <v>15</v>
      </c>
      <c r="E39" s="37">
        <f t="shared" si="0"/>
        <v>4100</v>
      </c>
      <c r="F39" s="38">
        <v>7</v>
      </c>
      <c r="G39" s="39">
        <v>2344</v>
      </c>
      <c r="H39" s="38"/>
      <c r="I39" s="39"/>
      <c r="J39" s="38"/>
      <c r="K39" s="39"/>
      <c r="L39" s="38"/>
      <c r="M39" s="39"/>
      <c r="N39" s="38"/>
      <c r="O39" s="39"/>
      <c r="P39" s="38">
        <v>7</v>
      </c>
      <c r="Q39" s="39">
        <v>701</v>
      </c>
      <c r="R39" s="38"/>
      <c r="S39" s="39"/>
      <c r="T39" s="38">
        <v>1</v>
      </c>
      <c r="U39" s="39">
        <v>1055</v>
      </c>
      <c r="W39" s="1"/>
      <c r="AB39" s="2">
        <v>281</v>
      </c>
      <c r="AC39" s="2">
        <v>15191</v>
      </c>
    </row>
    <row r="40" spans="1:29" ht="15" customHeight="1">
      <c r="A40" s="81"/>
      <c r="B40" s="75" t="s">
        <v>28</v>
      </c>
      <c r="C40" s="80"/>
      <c r="D40" s="36">
        <f t="shared" si="0"/>
        <v>1</v>
      </c>
      <c r="E40" s="37">
        <f t="shared" si="0"/>
        <v>2093</v>
      </c>
      <c r="F40" s="38">
        <v>1</v>
      </c>
      <c r="G40" s="39">
        <v>2093</v>
      </c>
      <c r="H40" s="38"/>
      <c r="I40" s="39"/>
      <c r="J40" s="38"/>
      <c r="K40" s="39"/>
      <c r="L40" s="38"/>
      <c r="M40" s="39"/>
      <c r="N40" s="38"/>
      <c r="O40" s="39"/>
      <c r="P40" s="38"/>
      <c r="Q40" s="39"/>
      <c r="R40" s="38"/>
      <c r="S40" s="39"/>
      <c r="T40" s="38"/>
      <c r="U40" s="39"/>
      <c r="W40" s="1"/>
      <c r="AB40" s="2">
        <v>131</v>
      </c>
      <c r="AC40" s="2">
        <v>10996</v>
      </c>
    </row>
    <row r="41" spans="1:29" ht="15" customHeight="1">
      <c r="A41" s="81"/>
      <c r="B41" s="75" t="s">
        <v>29</v>
      </c>
      <c r="C41" s="80"/>
      <c r="D41" s="36">
        <f t="shared" si="0"/>
        <v>2778</v>
      </c>
      <c r="E41" s="37">
        <f t="shared" si="0"/>
        <v>216364</v>
      </c>
      <c r="F41" s="38">
        <v>2429</v>
      </c>
      <c r="G41" s="39">
        <v>169503</v>
      </c>
      <c r="H41" s="38"/>
      <c r="I41" s="39"/>
      <c r="J41" s="38"/>
      <c r="K41" s="39"/>
      <c r="L41" s="38">
        <v>44</v>
      </c>
      <c r="M41" s="39">
        <v>6700</v>
      </c>
      <c r="N41" s="38">
        <v>11</v>
      </c>
      <c r="O41" s="39">
        <v>2183</v>
      </c>
      <c r="P41" s="38">
        <v>0</v>
      </c>
      <c r="Q41" s="39"/>
      <c r="R41" s="38">
        <v>245</v>
      </c>
      <c r="S41" s="39">
        <v>22754</v>
      </c>
      <c r="T41" s="38">
        <v>49</v>
      </c>
      <c r="U41" s="39">
        <v>15224</v>
      </c>
      <c r="W41" s="1"/>
      <c r="AB41" s="2">
        <v>8</v>
      </c>
      <c r="AC41" s="2">
        <v>630</v>
      </c>
    </row>
    <row r="42" spans="1:29" ht="15" customHeight="1">
      <c r="A42" s="81"/>
      <c r="B42" s="85" t="s">
        <v>30</v>
      </c>
      <c r="C42" s="86"/>
      <c r="D42" s="36">
        <f t="shared" si="0"/>
        <v>85</v>
      </c>
      <c r="E42" s="37">
        <f t="shared" si="0"/>
        <v>459287</v>
      </c>
      <c r="F42" s="38">
        <v>84</v>
      </c>
      <c r="G42" s="39">
        <v>458052</v>
      </c>
      <c r="H42" s="38"/>
      <c r="I42" s="39"/>
      <c r="J42" s="38"/>
      <c r="K42" s="39"/>
      <c r="L42" s="38"/>
      <c r="M42" s="39"/>
      <c r="N42" s="38">
        <v>1</v>
      </c>
      <c r="O42" s="39">
        <v>1235</v>
      </c>
      <c r="P42" s="38"/>
      <c r="Q42" s="39"/>
      <c r="R42" s="38"/>
      <c r="S42" s="39"/>
      <c r="T42" s="38"/>
      <c r="U42" s="39"/>
      <c r="W42" s="1"/>
      <c r="AB42" s="2">
        <v>61</v>
      </c>
      <c r="AC42" s="2">
        <v>7495</v>
      </c>
    </row>
    <row r="43" spans="1:29" ht="15" customHeight="1">
      <c r="A43" s="81"/>
      <c r="B43" s="85" t="s">
        <v>31</v>
      </c>
      <c r="C43" s="86"/>
      <c r="D43" s="36"/>
      <c r="E43" s="37">
        <f t="shared" si="0"/>
        <v>1209330</v>
      </c>
      <c r="F43" s="38"/>
      <c r="G43" s="39">
        <v>624931</v>
      </c>
      <c r="H43" s="38"/>
      <c r="I43" s="39">
        <v>3253</v>
      </c>
      <c r="J43" s="38"/>
      <c r="K43" s="39"/>
      <c r="L43" s="38"/>
      <c r="M43" s="39">
        <v>278030</v>
      </c>
      <c r="N43" s="38"/>
      <c r="O43" s="39">
        <v>252714</v>
      </c>
      <c r="P43" s="38"/>
      <c r="Q43" s="39">
        <v>7417</v>
      </c>
      <c r="R43" s="38"/>
      <c r="S43" s="39">
        <v>10326</v>
      </c>
      <c r="T43" s="38"/>
      <c r="U43" s="39">
        <v>32659</v>
      </c>
      <c r="W43" s="1"/>
      <c r="AB43" s="2">
        <v>62</v>
      </c>
      <c r="AC43" s="2">
        <v>4761</v>
      </c>
    </row>
    <row r="44" spans="1:29" ht="15" customHeight="1">
      <c r="A44" s="9"/>
      <c r="B44" s="75" t="s">
        <v>32</v>
      </c>
      <c r="C44" s="80"/>
      <c r="D44" s="36"/>
      <c r="E44" s="37">
        <f t="shared" si="0"/>
        <v>6278672</v>
      </c>
      <c r="F44" s="38"/>
      <c r="G44" s="39">
        <v>1510276</v>
      </c>
      <c r="H44" s="38"/>
      <c r="I44" s="39">
        <v>4565</v>
      </c>
      <c r="J44" s="38"/>
      <c r="K44" s="39">
        <v>13054</v>
      </c>
      <c r="L44" s="38"/>
      <c r="M44" s="39">
        <v>1023073</v>
      </c>
      <c r="N44" s="38"/>
      <c r="O44" s="39">
        <v>3523945</v>
      </c>
      <c r="P44" s="38"/>
      <c r="Q44" s="39">
        <v>54276</v>
      </c>
      <c r="R44" s="38"/>
      <c r="S44" s="39">
        <v>51102</v>
      </c>
      <c r="T44" s="38"/>
      <c r="U44" s="39">
        <v>98381</v>
      </c>
      <c r="W44" s="1"/>
      <c r="AB44" s="2">
        <v>5</v>
      </c>
      <c r="AC44" s="2">
        <v>225</v>
      </c>
    </row>
    <row r="45" spans="1:29" ht="19.5" customHeight="1">
      <c r="A45" s="15"/>
      <c r="B45" s="77" t="s">
        <v>42</v>
      </c>
      <c r="C45" s="78"/>
      <c r="D45" s="46"/>
      <c r="E45" s="47">
        <f t="shared" si="0"/>
        <v>40043658</v>
      </c>
      <c r="F45" s="46"/>
      <c r="G45" s="47">
        <f>SUM(G32:G44)</f>
        <v>11535141</v>
      </c>
      <c r="H45" s="46"/>
      <c r="I45" s="47">
        <f>SUM(I32:I44)</f>
        <v>261514</v>
      </c>
      <c r="J45" s="46"/>
      <c r="K45" s="47">
        <f>SUM(K32:K44)</f>
        <v>46183</v>
      </c>
      <c r="L45" s="46"/>
      <c r="M45" s="47">
        <f>SUM(M32:M44)</f>
        <v>13038544</v>
      </c>
      <c r="N45" s="46"/>
      <c r="O45" s="47">
        <f>SUM(O32:O44)</f>
        <v>11282615</v>
      </c>
      <c r="P45" s="46"/>
      <c r="Q45" s="47">
        <f>SUM(Q32:Q44)</f>
        <v>1708030</v>
      </c>
      <c r="R45" s="46"/>
      <c r="S45" s="47">
        <f>SUM(S32:S44)</f>
        <v>487112</v>
      </c>
      <c r="T45" s="46"/>
      <c r="U45" s="47">
        <f>SUM(U32:U44)</f>
        <v>1684519</v>
      </c>
      <c r="W45" s="1"/>
      <c r="AB45" s="2">
        <v>3</v>
      </c>
      <c r="AC45" s="2">
        <v>207</v>
      </c>
    </row>
    <row r="46" spans="1:29" ht="15" customHeight="1">
      <c r="A46" s="87" t="s">
        <v>73</v>
      </c>
      <c r="B46" s="72" t="s">
        <v>33</v>
      </c>
      <c r="C46" s="79"/>
      <c r="D46" s="32">
        <f t="shared" si="0"/>
        <v>688</v>
      </c>
      <c r="E46" s="33">
        <f t="shared" si="0"/>
        <v>3886768</v>
      </c>
      <c r="F46" s="34">
        <v>634</v>
      </c>
      <c r="G46" s="35">
        <v>3623896</v>
      </c>
      <c r="H46" s="34">
        <v>1</v>
      </c>
      <c r="I46" s="35">
        <v>8075</v>
      </c>
      <c r="J46" s="34"/>
      <c r="K46" s="35"/>
      <c r="L46" s="34">
        <v>12</v>
      </c>
      <c r="M46" s="35">
        <v>92390</v>
      </c>
      <c r="N46" s="34">
        <v>28</v>
      </c>
      <c r="O46" s="35">
        <v>114528</v>
      </c>
      <c r="P46" s="34">
        <v>2</v>
      </c>
      <c r="Q46" s="35">
        <v>22252</v>
      </c>
      <c r="R46" s="34">
        <v>11</v>
      </c>
      <c r="S46" s="35">
        <v>25627</v>
      </c>
      <c r="T46" s="34"/>
      <c r="U46" s="35"/>
      <c r="W46" s="1"/>
      <c r="AB46" s="2">
        <f>SUM(AB8:AB45)</f>
        <v>25777</v>
      </c>
      <c r="AC46" s="2">
        <f>SUM(AC8:AC45)</f>
        <v>1856254</v>
      </c>
    </row>
    <row r="47" spans="1:23" ht="15" customHeight="1">
      <c r="A47" s="88"/>
      <c r="B47" s="75" t="s">
        <v>34</v>
      </c>
      <c r="C47" s="80"/>
      <c r="D47" s="36">
        <f t="shared" si="0"/>
        <v>0</v>
      </c>
      <c r="E47" s="37">
        <f t="shared" si="0"/>
        <v>0</v>
      </c>
      <c r="F47" s="38"/>
      <c r="G47" s="39"/>
      <c r="H47" s="38"/>
      <c r="I47" s="39"/>
      <c r="J47" s="38"/>
      <c r="K47" s="39"/>
      <c r="L47" s="38"/>
      <c r="M47" s="39"/>
      <c r="N47" s="38"/>
      <c r="O47" s="39"/>
      <c r="P47" s="38"/>
      <c r="Q47" s="39"/>
      <c r="R47" s="38"/>
      <c r="S47" s="39"/>
      <c r="T47" s="38"/>
      <c r="U47" s="39"/>
      <c r="W47" s="1"/>
    </row>
    <row r="48" spans="1:23" ht="15" customHeight="1">
      <c r="A48" s="88"/>
      <c r="B48" s="75" t="s">
        <v>35</v>
      </c>
      <c r="C48" s="80"/>
      <c r="D48" s="36">
        <f t="shared" si="0"/>
        <v>238</v>
      </c>
      <c r="E48" s="37">
        <f t="shared" si="0"/>
        <v>360378</v>
      </c>
      <c r="F48" s="38">
        <v>198</v>
      </c>
      <c r="G48" s="39">
        <v>289205</v>
      </c>
      <c r="H48" s="38"/>
      <c r="I48" s="39"/>
      <c r="J48" s="38"/>
      <c r="K48" s="39"/>
      <c r="L48" s="38">
        <v>1</v>
      </c>
      <c r="M48" s="39">
        <v>531</v>
      </c>
      <c r="N48" s="38">
        <v>8</v>
      </c>
      <c r="O48" s="39">
        <v>24208</v>
      </c>
      <c r="P48" s="38">
        <v>2</v>
      </c>
      <c r="Q48" s="39">
        <v>1304</v>
      </c>
      <c r="R48" s="38">
        <v>20</v>
      </c>
      <c r="S48" s="39">
        <v>41616</v>
      </c>
      <c r="T48" s="38">
        <v>9</v>
      </c>
      <c r="U48" s="39">
        <v>3514</v>
      </c>
      <c r="W48" s="1"/>
    </row>
    <row r="49" spans="1:23" ht="15" customHeight="1">
      <c r="A49" s="88"/>
      <c r="B49" s="75" t="s">
        <v>36</v>
      </c>
      <c r="C49" s="80"/>
      <c r="D49" s="36">
        <f t="shared" si="0"/>
        <v>143</v>
      </c>
      <c r="E49" s="37">
        <f t="shared" si="0"/>
        <v>258045</v>
      </c>
      <c r="F49" s="38">
        <v>78</v>
      </c>
      <c r="G49" s="39">
        <v>177311</v>
      </c>
      <c r="H49" s="38"/>
      <c r="I49" s="39"/>
      <c r="J49" s="38"/>
      <c r="K49" s="39"/>
      <c r="L49" s="38">
        <v>11</v>
      </c>
      <c r="M49" s="39">
        <v>6178</v>
      </c>
      <c r="N49" s="38">
        <v>32</v>
      </c>
      <c r="O49" s="39">
        <v>56895</v>
      </c>
      <c r="P49" s="38">
        <v>15</v>
      </c>
      <c r="Q49" s="39">
        <v>13479</v>
      </c>
      <c r="R49" s="38">
        <v>3</v>
      </c>
      <c r="S49" s="39">
        <v>1675</v>
      </c>
      <c r="T49" s="38">
        <v>4</v>
      </c>
      <c r="U49" s="39">
        <v>2507</v>
      </c>
      <c r="W49" s="1"/>
    </row>
    <row r="50" spans="1:23" ht="15" customHeight="1">
      <c r="A50" s="88"/>
      <c r="B50" s="75" t="s">
        <v>37</v>
      </c>
      <c r="C50" s="80"/>
      <c r="D50" s="36"/>
      <c r="E50" s="37">
        <f t="shared" si="0"/>
        <v>519657</v>
      </c>
      <c r="F50" s="38"/>
      <c r="G50" s="39">
        <v>381451</v>
      </c>
      <c r="H50" s="38"/>
      <c r="I50" s="39">
        <v>1221</v>
      </c>
      <c r="J50" s="38"/>
      <c r="K50" s="39"/>
      <c r="L50" s="38"/>
      <c r="M50" s="39">
        <v>17922</v>
      </c>
      <c r="N50" s="38"/>
      <c r="O50" s="39">
        <v>66260</v>
      </c>
      <c r="P50" s="38"/>
      <c r="Q50" s="39">
        <v>34697</v>
      </c>
      <c r="R50" s="38"/>
      <c r="S50" s="39">
        <v>2955</v>
      </c>
      <c r="T50" s="38"/>
      <c r="U50" s="39">
        <v>15151</v>
      </c>
      <c r="W50" s="1"/>
    </row>
    <row r="51" spans="1:23" ht="19.5" customHeight="1">
      <c r="A51" s="89"/>
      <c r="B51" s="77" t="s">
        <v>72</v>
      </c>
      <c r="C51" s="78"/>
      <c r="D51" s="40"/>
      <c r="E51" s="41">
        <f t="shared" si="0"/>
        <v>5024848</v>
      </c>
      <c r="F51" s="40"/>
      <c r="G51" s="41">
        <f>SUM(G46:G50)</f>
        <v>4471863</v>
      </c>
      <c r="H51" s="40"/>
      <c r="I51" s="41">
        <f>SUM(I46:I50)</f>
        <v>9296</v>
      </c>
      <c r="J51" s="40"/>
      <c r="K51" s="41">
        <f>SUM(K46:K50)</f>
        <v>0</v>
      </c>
      <c r="L51" s="40"/>
      <c r="M51" s="41">
        <f>SUM(M46:M50)</f>
        <v>117021</v>
      </c>
      <c r="N51" s="40"/>
      <c r="O51" s="41">
        <f>SUM(O46:O50)</f>
        <v>261891</v>
      </c>
      <c r="P51" s="40"/>
      <c r="Q51" s="41">
        <f>SUM(Q46:Q50)</f>
        <v>71732</v>
      </c>
      <c r="R51" s="40"/>
      <c r="S51" s="41">
        <f>SUM(S46:S50)</f>
        <v>71873</v>
      </c>
      <c r="T51" s="40"/>
      <c r="U51" s="41">
        <f>SUM(U46:U50)</f>
        <v>21172</v>
      </c>
      <c r="W51" s="1"/>
    </row>
    <row r="52" spans="1:23" ht="15" customHeight="1">
      <c r="A52" s="90" t="s">
        <v>38</v>
      </c>
      <c r="B52" s="91"/>
      <c r="C52" s="92"/>
      <c r="D52" s="42">
        <f t="shared" si="0"/>
        <v>283425</v>
      </c>
      <c r="E52" s="43">
        <f t="shared" si="0"/>
        <v>5934517</v>
      </c>
      <c r="F52" s="44">
        <v>37901</v>
      </c>
      <c r="G52" s="45">
        <v>681014</v>
      </c>
      <c r="H52" s="44">
        <v>9921</v>
      </c>
      <c r="I52" s="45">
        <v>216633</v>
      </c>
      <c r="J52" s="44"/>
      <c r="K52" s="45"/>
      <c r="L52" s="44">
        <v>156091</v>
      </c>
      <c r="M52" s="45">
        <v>3261664</v>
      </c>
      <c r="N52" s="44">
        <v>66438</v>
      </c>
      <c r="O52" s="45">
        <v>1482328</v>
      </c>
      <c r="P52" s="44">
        <v>3414</v>
      </c>
      <c r="Q52" s="45">
        <v>85167</v>
      </c>
      <c r="R52" s="44">
        <v>459</v>
      </c>
      <c r="S52" s="45">
        <v>16058</v>
      </c>
      <c r="T52" s="44">
        <v>9201</v>
      </c>
      <c r="U52" s="45">
        <v>191653</v>
      </c>
      <c r="W52" s="1"/>
    </row>
    <row r="53" spans="1:23" ht="15" customHeight="1">
      <c r="A53" s="93" t="s">
        <v>39</v>
      </c>
      <c r="B53" s="94"/>
      <c r="C53" s="80"/>
      <c r="D53" s="36"/>
      <c r="E53" s="37">
        <f t="shared" si="0"/>
        <v>658086</v>
      </c>
      <c r="F53" s="38"/>
      <c r="G53" s="39">
        <v>149393</v>
      </c>
      <c r="H53" s="38"/>
      <c r="I53" s="39">
        <v>8831</v>
      </c>
      <c r="J53" s="38"/>
      <c r="K53" s="39"/>
      <c r="L53" s="38"/>
      <c r="M53" s="39">
        <v>351884</v>
      </c>
      <c r="N53" s="38"/>
      <c r="O53" s="39">
        <v>118271</v>
      </c>
      <c r="P53" s="38"/>
      <c r="Q53" s="39">
        <v>1334</v>
      </c>
      <c r="R53" s="38"/>
      <c r="S53" s="39">
        <v>15756</v>
      </c>
      <c r="T53" s="38"/>
      <c r="U53" s="39">
        <v>12617</v>
      </c>
      <c r="W53" s="1"/>
    </row>
    <row r="54" spans="1:23" ht="15" customHeight="1">
      <c r="A54" s="95" t="s">
        <v>40</v>
      </c>
      <c r="B54" s="96"/>
      <c r="C54" s="97"/>
      <c r="D54" s="46">
        <f t="shared" si="0"/>
        <v>3</v>
      </c>
      <c r="E54" s="47">
        <f t="shared" si="0"/>
        <v>3261</v>
      </c>
      <c r="F54" s="48">
        <v>2</v>
      </c>
      <c r="G54" s="49">
        <v>2476</v>
      </c>
      <c r="H54" s="48"/>
      <c r="I54" s="49"/>
      <c r="J54" s="48"/>
      <c r="K54" s="49"/>
      <c r="L54" s="48"/>
      <c r="M54" s="49"/>
      <c r="N54" s="48"/>
      <c r="O54" s="49"/>
      <c r="P54" s="48"/>
      <c r="Q54" s="49"/>
      <c r="R54" s="48"/>
      <c r="S54" s="49"/>
      <c r="T54" s="48">
        <v>1</v>
      </c>
      <c r="U54" s="49">
        <v>785</v>
      </c>
      <c r="W54" s="1"/>
    </row>
    <row r="55" spans="1:23" ht="15" customHeight="1">
      <c r="A55" s="98" t="s">
        <v>49</v>
      </c>
      <c r="B55" s="99"/>
      <c r="C55" s="100"/>
      <c r="D55" s="50">
        <f t="shared" si="0"/>
        <v>2207</v>
      </c>
      <c r="E55" s="51">
        <f t="shared" si="0"/>
        <v>399896</v>
      </c>
      <c r="F55" s="52">
        <v>12</v>
      </c>
      <c r="G55" s="53">
        <v>6035</v>
      </c>
      <c r="H55" s="52">
        <v>4</v>
      </c>
      <c r="I55" s="53">
        <v>639</v>
      </c>
      <c r="J55" s="52">
        <v>183</v>
      </c>
      <c r="K55" s="53">
        <v>25594</v>
      </c>
      <c r="L55" s="52">
        <v>1577</v>
      </c>
      <c r="M55" s="53">
        <v>337901</v>
      </c>
      <c r="N55" s="52">
        <v>427</v>
      </c>
      <c r="O55" s="53">
        <v>28893</v>
      </c>
      <c r="P55" s="52"/>
      <c r="Q55" s="53"/>
      <c r="R55" s="52"/>
      <c r="S55" s="53"/>
      <c r="T55" s="52">
        <v>4</v>
      </c>
      <c r="U55" s="53">
        <v>834</v>
      </c>
      <c r="W55" s="1"/>
    </row>
    <row r="56" spans="2:23" ht="14.25">
      <c r="B56" s="3" t="s">
        <v>74</v>
      </c>
      <c r="W56" s="1"/>
    </row>
    <row r="57" ht="14.25">
      <c r="W57" s="1"/>
    </row>
    <row r="58" spans="1:23" ht="14.25">
      <c r="A58" s="101" t="s">
        <v>75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1" t="s">
        <v>76</v>
      </c>
      <c r="M58" s="101"/>
      <c r="N58" s="101"/>
      <c r="O58" s="101"/>
      <c r="P58" s="101"/>
      <c r="Q58" s="101"/>
      <c r="R58" s="101"/>
      <c r="S58" s="101"/>
      <c r="T58" s="101"/>
      <c r="U58" s="101"/>
      <c r="W58" s="1"/>
    </row>
    <row r="59" spans="1:23" s="54" customFormat="1" ht="34.5" customHeight="1">
      <c r="A59" s="59" t="s">
        <v>51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W59" s="56"/>
    </row>
    <row r="60" spans="1:23" s="57" customFormat="1" ht="17.25">
      <c r="A60" s="60" t="str">
        <f>A2</f>
        <v>平成１６年１～１２月分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W60" s="58"/>
    </row>
    <row r="61" ht="14.25">
      <c r="W61" s="1"/>
    </row>
    <row r="62" spans="20:23" ht="14.25">
      <c r="T62" s="3"/>
      <c r="W62" s="1"/>
    </row>
    <row r="63" spans="20:23" ht="14.25">
      <c r="T63" s="3" t="s">
        <v>55</v>
      </c>
      <c r="W63" s="1"/>
    </row>
    <row r="64" spans="1:23" ht="15" customHeight="1">
      <c r="A64" s="61" t="s">
        <v>44</v>
      </c>
      <c r="B64" s="62"/>
      <c r="C64" s="63"/>
      <c r="D64" s="64" t="s">
        <v>57</v>
      </c>
      <c r="E64" s="65"/>
      <c r="F64" s="64" t="s">
        <v>77</v>
      </c>
      <c r="G64" s="65"/>
      <c r="H64" s="64" t="s">
        <v>59</v>
      </c>
      <c r="I64" s="65"/>
      <c r="J64" s="64" t="s">
        <v>78</v>
      </c>
      <c r="K64" s="65"/>
      <c r="L64" s="64" t="s">
        <v>61</v>
      </c>
      <c r="M64" s="65"/>
      <c r="N64" s="64" t="s">
        <v>62</v>
      </c>
      <c r="O64" s="65"/>
      <c r="P64" s="64" t="s">
        <v>63</v>
      </c>
      <c r="Q64" s="65"/>
      <c r="R64" s="64" t="s">
        <v>64</v>
      </c>
      <c r="S64" s="65"/>
      <c r="T64" s="64" t="s">
        <v>65</v>
      </c>
      <c r="U64" s="65"/>
      <c r="W64" s="1"/>
    </row>
    <row r="65" spans="1:23" ht="15" customHeight="1">
      <c r="A65" s="66" t="s">
        <v>45</v>
      </c>
      <c r="B65" s="67"/>
      <c r="C65" s="68"/>
      <c r="D65" s="4" t="s">
        <v>66</v>
      </c>
      <c r="E65" s="5" t="s">
        <v>67</v>
      </c>
      <c r="F65" s="4" t="s">
        <v>66</v>
      </c>
      <c r="G65" s="5" t="s">
        <v>67</v>
      </c>
      <c r="H65" s="4" t="s">
        <v>66</v>
      </c>
      <c r="I65" s="5" t="s">
        <v>67</v>
      </c>
      <c r="J65" s="4" t="s">
        <v>66</v>
      </c>
      <c r="K65" s="5" t="s">
        <v>67</v>
      </c>
      <c r="L65" s="4" t="s">
        <v>66</v>
      </c>
      <c r="M65" s="5" t="s">
        <v>67</v>
      </c>
      <c r="N65" s="4" t="s">
        <v>66</v>
      </c>
      <c r="O65" s="5" t="s">
        <v>67</v>
      </c>
      <c r="P65" s="4" t="s">
        <v>66</v>
      </c>
      <c r="Q65" s="5" t="s">
        <v>67</v>
      </c>
      <c r="R65" s="4" t="s">
        <v>66</v>
      </c>
      <c r="S65" s="5" t="s">
        <v>67</v>
      </c>
      <c r="T65" s="4" t="s">
        <v>66</v>
      </c>
      <c r="U65" s="5" t="s">
        <v>67</v>
      </c>
      <c r="W65" s="1"/>
    </row>
    <row r="66" spans="1:23" ht="24" customHeight="1">
      <c r="A66" s="69" t="s">
        <v>0</v>
      </c>
      <c r="B66" s="70"/>
      <c r="C66" s="71"/>
      <c r="D66" s="16"/>
      <c r="E66" s="17">
        <v>124.75974070885411</v>
      </c>
      <c r="F66" s="16"/>
      <c r="G66" s="17">
        <v>116.5792871033497</v>
      </c>
      <c r="H66" s="16"/>
      <c r="I66" s="17">
        <v>104.16806819823725</v>
      </c>
      <c r="J66" s="16"/>
      <c r="K66" s="17" t="s">
        <v>52</v>
      </c>
      <c r="L66" s="16"/>
      <c r="M66" s="17">
        <v>116.2138418386282</v>
      </c>
      <c r="N66" s="16"/>
      <c r="O66" s="17">
        <v>129.16860248041127</v>
      </c>
      <c r="P66" s="16"/>
      <c r="Q66" s="17">
        <v>122.90522404906316</v>
      </c>
      <c r="R66" s="16"/>
      <c r="S66" s="17">
        <v>144.67233273128076</v>
      </c>
      <c r="T66" s="16"/>
      <c r="U66" s="17">
        <v>127.08921731775662</v>
      </c>
      <c r="W66" s="1"/>
    </row>
    <row r="67" spans="1:23" ht="15" customHeight="1">
      <c r="A67" s="6"/>
      <c r="B67" s="72" t="s">
        <v>1</v>
      </c>
      <c r="C67" s="73"/>
      <c r="D67" s="18">
        <v>101.95069298876827</v>
      </c>
      <c r="E67" s="19">
        <v>98.5766465110958</v>
      </c>
      <c r="F67" s="18">
        <v>79.50436408977556</v>
      </c>
      <c r="G67" s="19">
        <v>82.58342436671681</v>
      </c>
      <c r="H67" s="18">
        <v>126.73018066936518</v>
      </c>
      <c r="I67" s="19">
        <v>107.67061704113272</v>
      </c>
      <c r="J67" s="18" t="s">
        <v>52</v>
      </c>
      <c r="K67" s="19" t="s">
        <v>52</v>
      </c>
      <c r="L67" s="18">
        <v>2.7944111776447107</v>
      </c>
      <c r="M67" s="19">
        <v>29.13845435442447</v>
      </c>
      <c r="N67" s="18">
        <v>115.81882972679853</v>
      </c>
      <c r="O67" s="19">
        <v>106.63932259467389</v>
      </c>
      <c r="P67" s="18">
        <v>68.12210684348806</v>
      </c>
      <c r="Q67" s="19">
        <v>126.08905484010262</v>
      </c>
      <c r="R67" s="18">
        <v>72.20134381049994</v>
      </c>
      <c r="S67" s="19">
        <v>58.57895846510647</v>
      </c>
      <c r="T67" s="18">
        <v>141.5929203539823</v>
      </c>
      <c r="U67" s="19">
        <v>117.72629310344827</v>
      </c>
      <c r="W67" s="1"/>
    </row>
    <row r="68" spans="1:23" ht="15" customHeight="1">
      <c r="A68" s="74" t="s">
        <v>68</v>
      </c>
      <c r="B68" s="75" t="s">
        <v>2</v>
      </c>
      <c r="C68" s="76"/>
      <c r="D68" s="20">
        <v>411.5384615384615</v>
      </c>
      <c r="E68" s="21">
        <v>116.44230769230771</v>
      </c>
      <c r="F68" s="20">
        <v>444.44444444444446</v>
      </c>
      <c r="G68" s="21">
        <v>94.66824644549763</v>
      </c>
      <c r="H68" s="20" t="s">
        <v>52</v>
      </c>
      <c r="I68" s="21" t="s">
        <v>52</v>
      </c>
      <c r="J68" s="20" t="s">
        <v>52</v>
      </c>
      <c r="K68" s="21" t="s">
        <v>52</v>
      </c>
      <c r="L68" s="20" t="s">
        <v>52</v>
      </c>
      <c r="M68" s="21" t="s">
        <v>52</v>
      </c>
      <c r="N68" s="20" t="s">
        <v>52</v>
      </c>
      <c r="O68" s="21" t="s">
        <v>52</v>
      </c>
      <c r="P68" s="20" t="s">
        <v>52</v>
      </c>
      <c r="Q68" s="21" t="s">
        <v>52</v>
      </c>
      <c r="R68" s="20" t="s">
        <v>52</v>
      </c>
      <c r="S68" s="21" t="s">
        <v>52</v>
      </c>
      <c r="T68" s="20">
        <v>0</v>
      </c>
      <c r="U68" s="21">
        <v>0</v>
      </c>
      <c r="W68" s="1"/>
    </row>
    <row r="69" spans="1:23" ht="15" customHeight="1">
      <c r="A69" s="74"/>
      <c r="B69" s="75" t="s">
        <v>3</v>
      </c>
      <c r="C69" s="76"/>
      <c r="D69" s="20">
        <v>51.66798003677437</v>
      </c>
      <c r="E69" s="21">
        <v>90.75889106692803</v>
      </c>
      <c r="F69" s="20">
        <v>38.74526025508445</v>
      </c>
      <c r="G69" s="21">
        <v>92.38000989609104</v>
      </c>
      <c r="H69" s="20" t="s">
        <v>52</v>
      </c>
      <c r="I69" s="21" t="s">
        <v>52</v>
      </c>
      <c r="J69" s="20" t="s">
        <v>52</v>
      </c>
      <c r="K69" s="21" t="s">
        <v>52</v>
      </c>
      <c r="L69" s="20">
        <v>36.27450980392157</v>
      </c>
      <c r="M69" s="21">
        <v>20.13170272812794</v>
      </c>
      <c r="N69" s="20">
        <v>100.24875621890547</v>
      </c>
      <c r="O69" s="21">
        <v>108.45243962543125</v>
      </c>
      <c r="P69" s="20" t="s">
        <v>52</v>
      </c>
      <c r="Q69" s="21" t="s">
        <v>52</v>
      </c>
      <c r="R69" s="20" t="s">
        <v>52</v>
      </c>
      <c r="S69" s="21" t="s">
        <v>52</v>
      </c>
      <c r="T69" s="20" t="s">
        <v>52</v>
      </c>
      <c r="U69" s="21" t="s">
        <v>52</v>
      </c>
      <c r="W69" s="1"/>
    </row>
    <row r="70" spans="1:23" ht="15" customHeight="1">
      <c r="A70" s="74"/>
      <c r="B70" s="75" t="s">
        <v>4</v>
      </c>
      <c r="C70" s="76"/>
      <c r="D70" s="20" t="s">
        <v>52</v>
      </c>
      <c r="E70" s="21">
        <v>112.11207882466789</v>
      </c>
      <c r="F70" s="20" t="s">
        <v>52</v>
      </c>
      <c r="G70" s="21">
        <v>120.5113432607686</v>
      </c>
      <c r="H70" s="20" t="s">
        <v>52</v>
      </c>
      <c r="I70" s="21">
        <v>94.61874028923151</v>
      </c>
      <c r="J70" s="20" t="s">
        <v>52</v>
      </c>
      <c r="K70" s="21" t="s">
        <v>52</v>
      </c>
      <c r="L70" s="20" t="s">
        <v>52</v>
      </c>
      <c r="M70" s="21">
        <v>107.72421481966215</v>
      </c>
      <c r="N70" s="20" t="s">
        <v>52</v>
      </c>
      <c r="O70" s="21">
        <v>110.39207340398593</v>
      </c>
      <c r="P70" s="20" t="s">
        <v>52</v>
      </c>
      <c r="Q70" s="21">
        <v>86.51601742976636</v>
      </c>
      <c r="R70" s="20" t="s">
        <v>52</v>
      </c>
      <c r="S70" s="21">
        <v>97.27474972191324</v>
      </c>
      <c r="T70" s="20" t="s">
        <v>52</v>
      </c>
      <c r="U70" s="21">
        <v>97.115912307559</v>
      </c>
      <c r="W70" s="1"/>
    </row>
    <row r="71" spans="1:23" ht="19.5" customHeight="1">
      <c r="A71" s="7"/>
      <c r="B71" s="77" t="s">
        <v>42</v>
      </c>
      <c r="C71" s="78"/>
      <c r="D71" s="22" t="s">
        <v>52</v>
      </c>
      <c r="E71" s="23">
        <v>108.79205690882343</v>
      </c>
      <c r="F71" s="22" t="s">
        <v>52</v>
      </c>
      <c r="G71" s="23">
        <v>117.06152038383799</v>
      </c>
      <c r="H71" s="22" t="s">
        <v>52</v>
      </c>
      <c r="I71" s="23">
        <v>104.38923986448418</v>
      </c>
      <c r="J71" s="22" t="s">
        <v>52</v>
      </c>
      <c r="K71" s="23" t="s">
        <v>52</v>
      </c>
      <c r="L71" s="22" t="s">
        <v>52</v>
      </c>
      <c r="M71" s="23">
        <v>106.54360647935684</v>
      </c>
      <c r="N71" s="22" t="s">
        <v>52</v>
      </c>
      <c r="O71" s="23">
        <v>108.93259744829473</v>
      </c>
      <c r="P71" s="22" t="s">
        <v>52</v>
      </c>
      <c r="Q71" s="23">
        <v>104.83666125732026</v>
      </c>
      <c r="R71" s="22" t="s">
        <v>52</v>
      </c>
      <c r="S71" s="23">
        <v>61.30600086230549</v>
      </c>
      <c r="T71" s="22" t="s">
        <v>52</v>
      </c>
      <c r="U71" s="23">
        <v>97.11847810882641</v>
      </c>
      <c r="W71" s="1"/>
    </row>
    <row r="72" spans="1:23" ht="15" customHeight="1">
      <c r="A72" s="8"/>
      <c r="B72" s="72" t="s">
        <v>5</v>
      </c>
      <c r="C72" s="79"/>
      <c r="D72" s="24">
        <v>32.1011673151751</v>
      </c>
      <c r="E72" s="25">
        <v>19.98314980994553</v>
      </c>
      <c r="F72" s="24">
        <v>30.201342281879196</v>
      </c>
      <c r="G72" s="25">
        <v>19.31142601189022</v>
      </c>
      <c r="H72" s="24">
        <v>0</v>
      </c>
      <c r="I72" s="25">
        <v>0</v>
      </c>
      <c r="J72" s="24" t="s">
        <v>52</v>
      </c>
      <c r="K72" s="25" t="s">
        <v>52</v>
      </c>
      <c r="L72" s="24">
        <v>46.875</v>
      </c>
      <c r="M72" s="25">
        <v>72.78287461773701</v>
      </c>
      <c r="N72" s="24">
        <v>0</v>
      </c>
      <c r="O72" s="25">
        <v>0</v>
      </c>
      <c r="P72" s="24" t="s">
        <v>52</v>
      </c>
      <c r="Q72" s="25" t="s">
        <v>52</v>
      </c>
      <c r="R72" s="24" t="s">
        <v>52</v>
      </c>
      <c r="S72" s="25" t="s">
        <v>52</v>
      </c>
      <c r="T72" s="24" t="s">
        <v>52</v>
      </c>
      <c r="U72" s="25" t="s">
        <v>52</v>
      </c>
      <c r="W72" s="1"/>
    </row>
    <row r="73" spans="1:23" ht="15" customHeight="1">
      <c r="A73" s="9"/>
      <c r="B73" s="75" t="s">
        <v>6</v>
      </c>
      <c r="C73" s="80"/>
      <c r="D73" s="20">
        <v>37.5</v>
      </c>
      <c r="E73" s="21">
        <v>51.014159969383854</v>
      </c>
      <c r="F73" s="20">
        <v>28.57142857142857</v>
      </c>
      <c r="G73" s="21">
        <v>53.645833333333336</v>
      </c>
      <c r="H73" s="20" t="s">
        <v>52</v>
      </c>
      <c r="I73" s="21" t="s">
        <v>52</v>
      </c>
      <c r="J73" s="20" t="s">
        <v>52</v>
      </c>
      <c r="K73" s="21" t="s">
        <v>52</v>
      </c>
      <c r="L73" s="20" t="s">
        <v>52</v>
      </c>
      <c r="M73" s="21" t="s">
        <v>52</v>
      </c>
      <c r="N73" s="20" t="s">
        <v>52</v>
      </c>
      <c r="O73" s="21" t="s">
        <v>52</v>
      </c>
      <c r="P73" s="20" t="s">
        <v>52</v>
      </c>
      <c r="Q73" s="21" t="s">
        <v>52</v>
      </c>
      <c r="R73" s="20">
        <v>0</v>
      </c>
      <c r="S73" s="21">
        <v>0</v>
      </c>
      <c r="T73" s="20" t="s">
        <v>52</v>
      </c>
      <c r="U73" s="21" t="s">
        <v>52</v>
      </c>
      <c r="W73" s="1"/>
    </row>
    <row r="74" spans="1:23" ht="15" customHeight="1">
      <c r="A74" s="81" t="s">
        <v>41</v>
      </c>
      <c r="B74" s="75" t="s">
        <v>7</v>
      </c>
      <c r="C74" s="80"/>
      <c r="D74" s="20" t="s">
        <v>52</v>
      </c>
      <c r="E74" s="21" t="s">
        <v>52</v>
      </c>
      <c r="F74" s="20" t="s">
        <v>52</v>
      </c>
      <c r="G74" s="21" t="s">
        <v>52</v>
      </c>
      <c r="H74" s="20" t="s">
        <v>52</v>
      </c>
      <c r="I74" s="21" t="s">
        <v>52</v>
      </c>
      <c r="J74" s="20" t="s">
        <v>52</v>
      </c>
      <c r="K74" s="21" t="s">
        <v>52</v>
      </c>
      <c r="L74" s="20" t="s">
        <v>52</v>
      </c>
      <c r="M74" s="21" t="s">
        <v>52</v>
      </c>
      <c r="N74" s="20" t="s">
        <v>52</v>
      </c>
      <c r="O74" s="21" t="s">
        <v>52</v>
      </c>
      <c r="P74" s="20" t="s">
        <v>52</v>
      </c>
      <c r="Q74" s="21" t="s">
        <v>52</v>
      </c>
      <c r="R74" s="20" t="s">
        <v>52</v>
      </c>
      <c r="S74" s="21" t="s">
        <v>52</v>
      </c>
      <c r="T74" s="20" t="s">
        <v>52</v>
      </c>
      <c r="U74" s="21" t="s">
        <v>52</v>
      </c>
      <c r="W74" s="1"/>
    </row>
    <row r="75" spans="1:23" ht="15" customHeight="1">
      <c r="A75" s="81"/>
      <c r="B75" s="75" t="s">
        <v>8</v>
      </c>
      <c r="C75" s="80"/>
      <c r="D75" s="20" t="s">
        <v>52</v>
      </c>
      <c r="E75" s="21" t="s">
        <v>52</v>
      </c>
      <c r="F75" s="20" t="s">
        <v>52</v>
      </c>
      <c r="G75" s="21" t="s">
        <v>52</v>
      </c>
      <c r="H75" s="20" t="s">
        <v>52</v>
      </c>
      <c r="I75" s="21" t="s">
        <v>52</v>
      </c>
      <c r="J75" s="20" t="s">
        <v>52</v>
      </c>
      <c r="K75" s="21" t="s">
        <v>52</v>
      </c>
      <c r="L75" s="20" t="s">
        <v>52</v>
      </c>
      <c r="M75" s="21" t="s">
        <v>52</v>
      </c>
      <c r="N75" s="20" t="s">
        <v>52</v>
      </c>
      <c r="O75" s="21" t="s">
        <v>52</v>
      </c>
      <c r="P75" s="20" t="s">
        <v>52</v>
      </c>
      <c r="Q75" s="21" t="s">
        <v>52</v>
      </c>
      <c r="R75" s="20" t="s">
        <v>52</v>
      </c>
      <c r="S75" s="21" t="s">
        <v>52</v>
      </c>
      <c r="T75" s="20" t="s">
        <v>52</v>
      </c>
      <c r="U75" s="21" t="s">
        <v>52</v>
      </c>
      <c r="W75" s="1"/>
    </row>
    <row r="76" spans="1:26" ht="15" customHeight="1">
      <c r="A76" s="81"/>
      <c r="B76" s="75" t="s">
        <v>9</v>
      </c>
      <c r="C76" s="80"/>
      <c r="D76" s="20">
        <v>172.69789983844913</v>
      </c>
      <c r="E76" s="21">
        <v>171.46456823260928</v>
      </c>
      <c r="F76" s="20">
        <v>170.17688194158782</v>
      </c>
      <c r="G76" s="21">
        <v>170.98249127243795</v>
      </c>
      <c r="H76" s="20" t="s">
        <v>52</v>
      </c>
      <c r="I76" s="21" t="s">
        <v>52</v>
      </c>
      <c r="J76" s="20" t="s">
        <v>52</v>
      </c>
      <c r="K76" s="21" t="s">
        <v>52</v>
      </c>
      <c r="L76" s="20">
        <v>282.60869565217394</v>
      </c>
      <c r="M76" s="21">
        <v>206.6562621927429</v>
      </c>
      <c r="N76" s="20">
        <v>110</v>
      </c>
      <c r="O76" s="21">
        <v>191.30434782608697</v>
      </c>
      <c r="P76" s="20">
        <v>0</v>
      </c>
      <c r="Q76" s="21">
        <v>0</v>
      </c>
      <c r="R76" s="20">
        <v>87.5</v>
      </c>
      <c r="S76" s="21">
        <v>99.23535253227408</v>
      </c>
      <c r="T76" s="20" t="s">
        <v>52</v>
      </c>
      <c r="U76" s="21" t="s">
        <v>52</v>
      </c>
      <c r="W76" s="1"/>
      <c r="Z76" s="2">
        <v>225</v>
      </c>
    </row>
    <row r="77" spans="1:23" ht="15" customHeight="1">
      <c r="A77" s="81"/>
      <c r="B77" s="75" t="s">
        <v>10</v>
      </c>
      <c r="C77" s="80"/>
      <c r="D77" s="20">
        <v>567.5438596491227</v>
      </c>
      <c r="E77" s="21">
        <v>127.0714186078951</v>
      </c>
      <c r="F77" s="20">
        <v>540.3508771929825</v>
      </c>
      <c r="G77" s="21">
        <v>111.29515971544149</v>
      </c>
      <c r="H77" s="20" t="s">
        <v>52</v>
      </c>
      <c r="I77" s="21" t="s">
        <v>52</v>
      </c>
      <c r="J77" s="20" t="s">
        <v>52</v>
      </c>
      <c r="K77" s="21" t="s">
        <v>52</v>
      </c>
      <c r="L77" s="20" t="s">
        <v>52</v>
      </c>
      <c r="M77" s="21" t="s">
        <v>52</v>
      </c>
      <c r="N77" s="20" t="s">
        <v>52</v>
      </c>
      <c r="O77" s="21" t="s">
        <v>52</v>
      </c>
      <c r="P77" s="20" t="s">
        <v>52</v>
      </c>
      <c r="Q77" s="21" t="s">
        <v>52</v>
      </c>
      <c r="R77" s="20" t="s">
        <v>52</v>
      </c>
      <c r="S77" s="21" t="s">
        <v>52</v>
      </c>
      <c r="T77" s="20" t="s">
        <v>52</v>
      </c>
      <c r="U77" s="21" t="s">
        <v>52</v>
      </c>
      <c r="W77" s="1"/>
    </row>
    <row r="78" spans="1:23" ht="15" customHeight="1">
      <c r="A78" s="81"/>
      <c r="B78" s="75" t="s">
        <v>11</v>
      </c>
      <c r="C78" s="80"/>
      <c r="D78" s="20" t="s">
        <v>52</v>
      </c>
      <c r="E78" s="21">
        <v>72.06887010905795</v>
      </c>
      <c r="F78" s="20" t="s">
        <v>52</v>
      </c>
      <c r="G78" s="21">
        <v>69.90020339364764</v>
      </c>
      <c r="H78" s="20" t="s">
        <v>52</v>
      </c>
      <c r="I78" s="21">
        <v>0</v>
      </c>
      <c r="J78" s="20" t="s">
        <v>52</v>
      </c>
      <c r="K78" s="21" t="s">
        <v>52</v>
      </c>
      <c r="L78" s="20" t="s">
        <v>52</v>
      </c>
      <c r="M78" s="21">
        <v>61.07159199633928</v>
      </c>
      <c r="N78" s="20" t="s">
        <v>52</v>
      </c>
      <c r="O78" s="21">
        <v>87.9473030364314</v>
      </c>
      <c r="P78" s="20" t="s">
        <v>52</v>
      </c>
      <c r="Q78" s="21">
        <v>11.075740036381678</v>
      </c>
      <c r="R78" s="20" t="s">
        <v>52</v>
      </c>
      <c r="S78" s="21">
        <v>32.83001601464196</v>
      </c>
      <c r="T78" s="20" t="s">
        <v>52</v>
      </c>
      <c r="U78" s="21">
        <v>87.65060240963855</v>
      </c>
      <c r="W78" s="1"/>
    </row>
    <row r="79" spans="1:23" ht="15" customHeight="1">
      <c r="A79" s="81"/>
      <c r="B79" s="75" t="s">
        <v>12</v>
      </c>
      <c r="C79" s="80"/>
      <c r="D79" s="20">
        <v>110.08865790278202</v>
      </c>
      <c r="E79" s="21">
        <v>121.95338957817776</v>
      </c>
      <c r="F79" s="20">
        <v>89.92422690968667</v>
      </c>
      <c r="G79" s="21">
        <v>79.88477706567431</v>
      </c>
      <c r="H79" s="20">
        <v>54.377880184331794</v>
      </c>
      <c r="I79" s="21">
        <v>75.42494958225295</v>
      </c>
      <c r="J79" s="20" t="s">
        <v>52</v>
      </c>
      <c r="K79" s="21" t="s">
        <v>52</v>
      </c>
      <c r="L79" s="20">
        <v>111.36216356331275</v>
      </c>
      <c r="M79" s="21">
        <v>128.16282737117118</v>
      </c>
      <c r="N79" s="20">
        <v>145.35791173304628</v>
      </c>
      <c r="O79" s="21">
        <v>157.70317705854356</v>
      </c>
      <c r="P79" s="20">
        <v>288</v>
      </c>
      <c r="Q79" s="21">
        <v>333.64431486880466</v>
      </c>
      <c r="R79" s="20">
        <v>58</v>
      </c>
      <c r="S79" s="21">
        <v>33.73783491529497</v>
      </c>
      <c r="T79" s="20">
        <v>144.52554744525548</v>
      </c>
      <c r="U79" s="21">
        <v>151.51116015805775</v>
      </c>
      <c r="W79" s="1"/>
    </row>
    <row r="80" spans="1:23" ht="15" customHeight="1">
      <c r="A80" s="81"/>
      <c r="B80" s="10"/>
      <c r="C80" s="11" t="s">
        <v>46</v>
      </c>
      <c r="D80" s="20">
        <v>124.65509374932104</v>
      </c>
      <c r="E80" s="21">
        <v>127.11072345990952</v>
      </c>
      <c r="F80" s="20">
        <v>122.72225435045476</v>
      </c>
      <c r="G80" s="21">
        <v>132.4319187252216</v>
      </c>
      <c r="H80" s="20">
        <v>73.76093294460642</v>
      </c>
      <c r="I80" s="21">
        <v>26.54641320937977</v>
      </c>
      <c r="J80" s="20" t="s">
        <v>52</v>
      </c>
      <c r="K80" s="21" t="s">
        <v>52</v>
      </c>
      <c r="L80" s="20">
        <v>107.19666397632498</v>
      </c>
      <c r="M80" s="21">
        <v>107.23977482044367</v>
      </c>
      <c r="N80" s="20">
        <v>132.84882503246345</v>
      </c>
      <c r="O80" s="21">
        <v>131.90505797600085</v>
      </c>
      <c r="P80" s="20">
        <v>110.62271062271063</v>
      </c>
      <c r="Q80" s="21">
        <v>142.5293692079788</v>
      </c>
      <c r="R80" s="20">
        <v>144.19354838709677</v>
      </c>
      <c r="S80" s="21">
        <v>160.88227067292829</v>
      </c>
      <c r="T80" s="20">
        <v>145.94463331714425</v>
      </c>
      <c r="U80" s="21">
        <v>150.32806653867033</v>
      </c>
      <c r="W80" s="1"/>
    </row>
    <row r="81" spans="1:23" ht="15" customHeight="1">
      <c r="A81" s="81"/>
      <c r="B81" s="12" t="s">
        <v>13</v>
      </c>
      <c r="C81" s="11" t="s">
        <v>47</v>
      </c>
      <c r="D81" s="20">
        <v>124.990878290331</v>
      </c>
      <c r="E81" s="21">
        <v>118.0071091492613</v>
      </c>
      <c r="F81" s="20">
        <v>113.36080047086521</v>
      </c>
      <c r="G81" s="21">
        <v>94.38094555224038</v>
      </c>
      <c r="H81" s="20">
        <v>85.41666666666666</v>
      </c>
      <c r="I81" s="21">
        <v>80.63902943560785</v>
      </c>
      <c r="J81" s="20" t="s">
        <v>52</v>
      </c>
      <c r="K81" s="21" t="s">
        <v>52</v>
      </c>
      <c r="L81" s="20">
        <v>133.15916398713827</v>
      </c>
      <c r="M81" s="21">
        <v>131.60969799573206</v>
      </c>
      <c r="N81" s="20">
        <v>125.14780531501941</v>
      </c>
      <c r="O81" s="21">
        <v>117.39487603404079</v>
      </c>
      <c r="P81" s="20">
        <v>145.83333333333331</v>
      </c>
      <c r="Q81" s="21">
        <v>170.95364238410596</v>
      </c>
      <c r="R81" s="20">
        <v>160.8108108108108</v>
      </c>
      <c r="S81" s="21">
        <v>171.1341173946278</v>
      </c>
      <c r="T81" s="20">
        <v>112.06581352833638</v>
      </c>
      <c r="U81" s="21">
        <v>109.53700337479297</v>
      </c>
      <c r="W81" s="1"/>
    </row>
    <row r="82" spans="1:23" ht="15" customHeight="1">
      <c r="A82" s="81"/>
      <c r="B82" s="12" t="s">
        <v>14</v>
      </c>
      <c r="C82" s="11" t="s">
        <v>48</v>
      </c>
      <c r="D82" s="20">
        <v>142.86749782545664</v>
      </c>
      <c r="E82" s="21">
        <v>148.8638563089065</v>
      </c>
      <c r="F82" s="20">
        <v>143.34650856389987</v>
      </c>
      <c r="G82" s="21">
        <v>143.59396133133222</v>
      </c>
      <c r="H82" s="20">
        <v>1566.6666666666665</v>
      </c>
      <c r="I82" s="21">
        <v>1128.1492109038736</v>
      </c>
      <c r="J82" s="20" t="s">
        <v>52</v>
      </c>
      <c r="K82" s="21" t="s">
        <v>52</v>
      </c>
      <c r="L82" s="20">
        <v>156.10810810810813</v>
      </c>
      <c r="M82" s="21">
        <v>150.02134551091316</v>
      </c>
      <c r="N82" s="20">
        <v>139.83344899375433</v>
      </c>
      <c r="O82" s="21">
        <v>147.60357278046513</v>
      </c>
      <c r="P82" s="20">
        <v>96.62921348314607</v>
      </c>
      <c r="Q82" s="21">
        <v>85.14393897210313</v>
      </c>
      <c r="R82" s="20">
        <v>403.57142857142856</v>
      </c>
      <c r="S82" s="21">
        <v>465.64773793785514</v>
      </c>
      <c r="T82" s="20">
        <v>141.5137614678899</v>
      </c>
      <c r="U82" s="21">
        <v>134.43755005934747</v>
      </c>
      <c r="W82" s="1"/>
    </row>
    <row r="83" spans="1:23" ht="15" customHeight="1">
      <c r="A83" s="9"/>
      <c r="B83" s="13"/>
      <c r="C83" s="14" t="s">
        <v>15</v>
      </c>
      <c r="D83" s="20">
        <v>126.4866176674525</v>
      </c>
      <c r="E83" s="21">
        <v>128.84190796363683</v>
      </c>
      <c r="F83" s="20">
        <v>122.71055449508823</v>
      </c>
      <c r="G83" s="21">
        <v>130.43333514911842</v>
      </c>
      <c r="H83" s="20">
        <v>86.5482233502538</v>
      </c>
      <c r="I83" s="21">
        <v>71.18763312214186</v>
      </c>
      <c r="J83" s="20" t="s">
        <v>52</v>
      </c>
      <c r="K83" s="21" t="s">
        <v>52</v>
      </c>
      <c r="L83" s="20">
        <v>111.4680147773673</v>
      </c>
      <c r="M83" s="21">
        <v>118.36059604519056</v>
      </c>
      <c r="N83" s="20">
        <v>130.9365702212065</v>
      </c>
      <c r="O83" s="21">
        <v>129.7136665574184</v>
      </c>
      <c r="P83" s="20">
        <v>109.58549222797926</v>
      </c>
      <c r="Q83" s="21">
        <v>104.1016628751532</v>
      </c>
      <c r="R83" s="20">
        <v>180</v>
      </c>
      <c r="S83" s="21">
        <v>260.92293078826805</v>
      </c>
      <c r="T83" s="20">
        <v>139.21761998685076</v>
      </c>
      <c r="U83" s="21">
        <v>134.23946610257963</v>
      </c>
      <c r="W83" s="1"/>
    </row>
    <row r="84" spans="1:23" ht="19.5" customHeight="1">
      <c r="A84" s="15"/>
      <c r="B84" s="77" t="s">
        <v>42</v>
      </c>
      <c r="C84" s="78"/>
      <c r="D84" s="26" t="s">
        <v>52</v>
      </c>
      <c r="E84" s="27">
        <v>129.3047259102145</v>
      </c>
      <c r="F84" s="26" t="s">
        <v>52</v>
      </c>
      <c r="G84" s="27">
        <v>135.18843973539555</v>
      </c>
      <c r="H84" s="26" t="s">
        <v>52</v>
      </c>
      <c r="I84" s="27">
        <v>72.27811463913405</v>
      </c>
      <c r="J84" s="26" t="s">
        <v>52</v>
      </c>
      <c r="K84" s="27" t="s">
        <v>52</v>
      </c>
      <c r="L84" s="26" t="s">
        <v>52</v>
      </c>
      <c r="M84" s="27">
        <v>119.30829737539209</v>
      </c>
      <c r="N84" s="26" t="s">
        <v>52</v>
      </c>
      <c r="O84" s="27">
        <v>129.8266305333373</v>
      </c>
      <c r="P84" s="26" t="s">
        <v>52</v>
      </c>
      <c r="Q84" s="27">
        <v>97.90793467264055</v>
      </c>
      <c r="R84" s="26" t="s">
        <v>52</v>
      </c>
      <c r="S84" s="27">
        <v>246.81699006820415</v>
      </c>
      <c r="T84" s="26" t="s">
        <v>52</v>
      </c>
      <c r="U84" s="27">
        <v>134.8305785870113</v>
      </c>
      <c r="W84" s="1"/>
    </row>
    <row r="85" spans="1:23" ht="15" customHeight="1">
      <c r="A85" s="82" t="s">
        <v>71</v>
      </c>
      <c r="B85" s="72" t="s">
        <v>16</v>
      </c>
      <c r="C85" s="79"/>
      <c r="D85" s="18" t="s">
        <v>52</v>
      </c>
      <c r="E85" s="19" t="s">
        <v>52</v>
      </c>
      <c r="F85" s="18" t="s">
        <v>52</v>
      </c>
      <c r="G85" s="19" t="s">
        <v>52</v>
      </c>
      <c r="H85" s="18" t="s">
        <v>52</v>
      </c>
      <c r="I85" s="19" t="s">
        <v>52</v>
      </c>
      <c r="J85" s="18" t="s">
        <v>52</v>
      </c>
      <c r="K85" s="19" t="s">
        <v>52</v>
      </c>
      <c r="L85" s="18" t="s">
        <v>52</v>
      </c>
      <c r="M85" s="19" t="s">
        <v>52</v>
      </c>
      <c r="N85" s="18" t="s">
        <v>52</v>
      </c>
      <c r="O85" s="19" t="s">
        <v>52</v>
      </c>
      <c r="P85" s="18" t="s">
        <v>52</v>
      </c>
      <c r="Q85" s="19" t="s">
        <v>52</v>
      </c>
      <c r="R85" s="18" t="s">
        <v>52</v>
      </c>
      <c r="S85" s="19" t="s">
        <v>52</v>
      </c>
      <c r="T85" s="18" t="s">
        <v>52</v>
      </c>
      <c r="U85" s="19" t="s">
        <v>52</v>
      </c>
      <c r="W85" s="1"/>
    </row>
    <row r="86" spans="1:23" ht="15" customHeight="1">
      <c r="A86" s="83"/>
      <c r="B86" s="75" t="s">
        <v>17</v>
      </c>
      <c r="C86" s="80"/>
      <c r="D86" s="20">
        <v>108.146930825649</v>
      </c>
      <c r="E86" s="21">
        <v>108.6809552504139</v>
      </c>
      <c r="F86" s="20">
        <v>78.77381533952125</v>
      </c>
      <c r="G86" s="21">
        <v>76.83246590684499</v>
      </c>
      <c r="H86" s="20">
        <v>95.69396386005383</v>
      </c>
      <c r="I86" s="21">
        <v>101.66786814339079</v>
      </c>
      <c r="J86" s="20" t="s">
        <v>52</v>
      </c>
      <c r="K86" s="21" t="s">
        <v>52</v>
      </c>
      <c r="L86" s="20">
        <v>231.2548412083656</v>
      </c>
      <c r="M86" s="21">
        <v>207.84573859737407</v>
      </c>
      <c r="N86" s="20">
        <v>127.51208131978005</v>
      </c>
      <c r="O86" s="21">
        <v>124.38212972234439</v>
      </c>
      <c r="P86" s="20">
        <v>122.63706032619375</v>
      </c>
      <c r="Q86" s="21">
        <v>124.50469600175596</v>
      </c>
      <c r="R86" s="20">
        <v>172.41379310344826</v>
      </c>
      <c r="S86" s="21">
        <v>165.21917247029904</v>
      </c>
      <c r="T86" s="20">
        <v>50.76923076923077</v>
      </c>
      <c r="U86" s="21">
        <v>76.6338924233661</v>
      </c>
      <c r="W86" s="1"/>
    </row>
    <row r="87" spans="1:23" ht="15" customHeight="1">
      <c r="A87" s="83"/>
      <c r="B87" s="75" t="s">
        <v>18</v>
      </c>
      <c r="C87" s="80"/>
      <c r="D87" s="20">
        <v>0</v>
      </c>
      <c r="E87" s="21">
        <v>0</v>
      </c>
      <c r="F87" s="20">
        <v>0</v>
      </c>
      <c r="G87" s="21">
        <v>0</v>
      </c>
      <c r="H87" s="20">
        <v>0</v>
      </c>
      <c r="I87" s="21">
        <v>0</v>
      </c>
      <c r="J87" s="20" t="s">
        <v>52</v>
      </c>
      <c r="K87" s="21" t="s">
        <v>52</v>
      </c>
      <c r="L87" s="20">
        <v>0</v>
      </c>
      <c r="M87" s="21">
        <v>0</v>
      </c>
      <c r="N87" s="20">
        <v>0</v>
      </c>
      <c r="O87" s="21">
        <v>0</v>
      </c>
      <c r="P87" s="20">
        <v>0</v>
      </c>
      <c r="Q87" s="21">
        <v>0</v>
      </c>
      <c r="R87" s="20" t="s">
        <v>52</v>
      </c>
      <c r="S87" s="21" t="s">
        <v>52</v>
      </c>
      <c r="T87" s="20">
        <v>0</v>
      </c>
      <c r="U87" s="21">
        <v>0</v>
      </c>
      <c r="W87" s="1"/>
    </row>
    <row r="88" spans="1:23" ht="15" customHeight="1">
      <c r="A88" s="83"/>
      <c r="B88" s="75" t="s">
        <v>19</v>
      </c>
      <c r="C88" s="80"/>
      <c r="D88" s="20">
        <v>77.17402156549521</v>
      </c>
      <c r="E88" s="21">
        <v>90.7675226148988</v>
      </c>
      <c r="F88" s="20">
        <v>84.81782672728437</v>
      </c>
      <c r="G88" s="21">
        <v>103.79853352668451</v>
      </c>
      <c r="H88" s="20">
        <v>5.844454670961804</v>
      </c>
      <c r="I88" s="21">
        <v>22.78481012658228</v>
      </c>
      <c r="J88" s="20" t="s">
        <v>52</v>
      </c>
      <c r="K88" s="21" t="s">
        <v>52</v>
      </c>
      <c r="L88" s="20">
        <v>122.98136645962734</v>
      </c>
      <c r="M88" s="21">
        <v>126.14604929739693</v>
      </c>
      <c r="N88" s="20">
        <v>39.09604519774012</v>
      </c>
      <c r="O88" s="21">
        <v>25.811626308150636</v>
      </c>
      <c r="P88" s="20">
        <v>71.19113573407202</v>
      </c>
      <c r="Q88" s="21">
        <v>24.5854620417675</v>
      </c>
      <c r="R88" s="20">
        <v>83.84615384615385</v>
      </c>
      <c r="S88" s="21">
        <v>34.88135593220339</v>
      </c>
      <c r="T88" s="20">
        <v>11500</v>
      </c>
      <c r="U88" s="21">
        <v>384.72222222222223</v>
      </c>
      <c r="W88" s="1"/>
    </row>
    <row r="89" spans="1:23" ht="19.5" customHeight="1">
      <c r="A89" s="84"/>
      <c r="B89" s="77" t="s">
        <v>70</v>
      </c>
      <c r="C89" s="78"/>
      <c r="D89" s="22" t="s">
        <v>52</v>
      </c>
      <c r="E89" s="23">
        <v>95.05711048738617</v>
      </c>
      <c r="F89" s="22" t="s">
        <v>52</v>
      </c>
      <c r="G89" s="23">
        <v>77.87199861784603</v>
      </c>
      <c r="H89" s="22" t="s">
        <v>52</v>
      </c>
      <c r="I89" s="23">
        <v>94.09513070828758</v>
      </c>
      <c r="J89" s="22" t="s">
        <v>52</v>
      </c>
      <c r="K89" s="23" t="s">
        <v>52</v>
      </c>
      <c r="L89" s="22" t="s">
        <v>52</v>
      </c>
      <c r="M89" s="23">
        <v>166.97563113013584</v>
      </c>
      <c r="N89" s="22" t="s">
        <v>52</v>
      </c>
      <c r="O89" s="23">
        <v>97.04194446788759</v>
      </c>
      <c r="P89" s="22" t="s">
        <v>52</v>
      </c>
      <c r="Q89" s="23">
        <v>116.44901791334593</v>
      </c>
      <c r="R89" s="22" t="s">
        <v>52</v>
      </c>
      <c r="S89" s="23">
        <v>116.12614913176711</v>
      </c>
      <c r="T89" s="22" t="s">
        <v>52</v>
      </c>
      <c r="U89" s="23">
        <v>121.82512924252642</v>
      </c>
      <c r="W89" s="1"/>
    </row>
    <row r="90" spans="1:23" ht="15" customHeight="1">
      <c r="A90" s="8"/>
      <c r="B90" s="72" t="s">
        <v>20</v>
      </c>
      <c r="C90" s="79"/>
      <c r="D90" s="24">
        <v>121.13906359189377</v>
      </c>
      <c r="E90" s="25">
        <v>109.81718299433048</v>
      </c>
      <c r="F90" s="24">
        <v>39.97961956521739</v>
      </c>
      <c r="G90" s="25">
        <v>71.82262688391631</v>
      </c>
      <c r="H90" s="24">
        <v>17.56756756756757</v>
      </c>
      <c r="I90" s="25">
        <v>79.75402962824933</v>
      </c>
      <c r="J90" s="24" t="s">
        <v>52</v>
      </c>
      <c r="K90" s="25" t="s">
        <v>52</v>
      </c>
      <c r="L90" s="24">
        <v>156.31358806240107</v>
      </c>
      <c r="M90" s="25">
        <v>124.41058420941063</v>
      </c>
      <c r="N90" s="24">
        <v>79.36714347637624</v>
      </c>
      <c r="O90" s="25">
        <v>50.526174970332384</v>
      </c>
      <c r="P90" s="24">
        <v>2149.310344827586</v>
      </c>
      <c r="Q90" s="25">
        <v>1535.6423338566194</v>
      </c>
      <c r="R90" s="24">
        <v>702.6755852842809</v>
      </c>
      <c r="S90" s="25">
        <v>606.3519915774697</v>
      </c>
      <c r="T90" s="24">
        <v>155.53113553113553</v>
      </c>
      <c r="U90" s="25">
        <v>90.35949744993158</v>
      </c>
      <c r="W90" s="1"/>
    </row>
    <row r="91" spans="1:26" ht="15" customHeight="1">
      <c r="A91" s="9"/>
      <c r="B91" s="75" t="s">
        <v>21</v>
      </c>
      <c r="C91" s="80"/>
      <c r="D91" s="20">
        <v>111.94398268166876</v>
      </c>
      <c r="E91" s="21">
        <v>112.13728119956421</v>
      </c>
      <c r="F91" s="20">
        <v>103.79292108201281</v>
      </c>
      <c r="G91" s="21">
        <v>105.73600759838106</v>
      </c>
      <c r="H91" s="20">
        <v>100.49012099862153</v>
      </c>
      <c r="I91" s="21">
        <v>111.88389317125204</v>
      </c>
      <c r="J91" s="20" t="s">
        <v>52</v>
      </c>
      <c r="K91" s="21" t="s">
        <v>52</v>
      </c>
      <c r="L91" s="20">
        <v>106.94766741481847</v>
      </c>
      <c r="M91" s="21">
        <v>106.26721392692589</v>
      </c>
      <c r="N91" s="20">
        <v>121.83075376884422</v>
      </c>
      <c r="O91" s="21">
        <v>119.45280018128533</v>
      </c>
      <c r="P91" s="20">
        <v>126.5170798485594</v>
      </c>
      <c r="Q91" s="21">
        <v>118.98398392543648</v>
      </c>
      <c r="R91" s="20">
        <v>166.90888764673002</v>
      </c>
      <c r="S91" s="21">
        <v>165.4722211063351</v>
      </c>
      <c r="T91" s="20">
        <v>113.8339636232667</v>
      </c>
      <c r="U91" s="21">
        <v>121.0582472844498</v>
      </c>
      <c r="W91" s="1"/>
      <c r="Z91" s="2">
        <v>5527</v>
      </c>
    </row>
    <row r="92" spans="1:23" ht="15" customHeight="1">
      <c r="A92" s="81" t="s">
        <v>43</v>
      </c>
      <c r="B92" s="75" t="s">
        <v>22</v>
      </c>
      <c r="C92" s="80"/>
      <c r="D92" s="20">
        <v>78.5197971733736</v>
      </c>
      <c r="E92" s="21">
        <v>189.49004908903112</v>
      </c>
      <c r="F92" s="20">
        <v>39.31060702065645</v>
      </c>
      <c r="G92" s="21">
        <v>237.4005645368232</v>
      </c>
      <c r="H92" s="20" t="s">
        <v>52</v>
      </c>
      <c r="I92" s="21" t="s">
        <v>52</v>
      </c>
      <c r="J92" s="20" t="s">
        <v>52</v>
      </c>
      <c r="K92" s="21" t="s">
        <v>52</v>
      </c>
      <c r="L92" s="20">
        <v>257.5268817204301</v>
      </c>
      <c r="M92" s="21">
        <v>93.68514237938327</v>
      </c>
      <c r="N92" s="20">
        <v>220.13769363166955</v>
      </c>
      <c r="O92" s="21">
        <v>123.33111005240592</v>
      </c>
      <c r="P92" s="20" t="s">
        <v>52</v>
      </c>
      <c r="Q92" s="21" t="s">
        <v>52</v>
      </c>
      <c r="R92" s="20" t="s">
        <v>52</v>
      </c>
      <c r="S92" s="21" t="s">
        <v>52</v>
      </c>
      <c r="T92" s="20">
        <v>133.33333333333331</v>
      </c>
      <c r="U92" s="21">
        <v>138.94189071986122</v>
      </c>
      <c r="W92" s="1"/>
    </row>
    <row r="93" spans="1:23" ht="15" customHeight="1">
      <c r="A93" s="81"/>
      <c r="B93" s="75" t="s">
        <v>23</v>
      </c>
      <c r="C93" s="80"/>
      <c r="D93" s="20">
        <v>233.66947783958372</v>
      </c>
      <c r="E93" s="21">
        <v>207.8452018423771</v>
      </c>
      <c r="F93" s="20">
        <v>148.3546696451585</v>
      </c>
      <c r="G93" s="21">
        <v>79.35367128964158</v>
      </c>
      <c r="H93" s="20" t="s">
        <v>52</v>
      </c>
      <c r="I93" s="21" t="s">
        <v>52</v>
      </c>
      <c r="J93" s="20" t="s">
        <v>52</v>
      </c>
      <c r="K93" s="21" t="s">
        <v>52</v>
      </c>
      <c r="L93" s="20">
        <v>193.34521687462865</v>
      </c>
      <c r="M93" s="21">
        <v>123.39905635693005</v>
      </c>
      <c r="N93" s="20">
        <v>301.75979983319434</v>
      </c>
      <c r="O93" s="21">
        <v>400.61113313910386</v>
      </c>
      <c r="P93" s="20">
        <v>584.149855907781</v>
      </c>
      <c r="Q93" s="21">
        <v>453.6828076410484</v>
      </c>
      <c r="R93" s="20">
        <v>984.8484848484848</v>
      </c>
      <c r="S93" s="21">
        <v>280.20901371652513</v>
      </c>
      <c r="T93" s="20">
        <v>517.7242888402626</v>
      </c>
      <c r="U93" s="21">
        <v>639.1181158137064</v>
      </c>
      <c r="W93" s="1"/>
    </row>
    <row r="94" spans="1:23" ht="15" customHeight="1">
      <c r="A94" s="81"/>
      <c r="B94" s="75" t="s">
        <v>24</v>
      </c>
      <c r="C94" s="80"/>
      <c r="D94" s="20">
        <v>60</v>
      </c>
      <c r="E94" s="21">
        <v>51.972386587771204</v>
      </c>
      <c r="F94" s="20">
        <v>0</v>
      </c>
      <c r="G94" s="21">
        <v>0</v>
      </c>
      <c r="H94" s="20" t="s">
        <v>52</v>
      </c>
      <c r="I94" s="21" t="s">
        <v>52</v>
      </c>
      <c r="J94" s="20" t="s">
        <v>52</v>
      </c>
      <c r="K94" s="21" t="s">
        <v>52</v>
      </c>
      <c r="L94" s="20" t="s">
        <v>52</v>
      </c>
      <c r="M94" s="21" t="s">
        <v>52</v>
      </c>
      <c r="N94" s="20" t="s">
        <v>52</v>
      </c>
      <c r="O94" s="21" t="s">
        <v>52</v>
      </c>
      <c r="P94" s="20" t="s">
        <v>52</v>
      </c>
      <c r="Q94" s="21" t="s">
        <v>52</v>
      </c>
      <c r="R94" s="20" t="s">
        <v>52</v>
      </c>
      <c r="S94" s="21" t="s">
        <v>52</v>
      </c>
      <c r="T94" s="20">
        <v>0</v>
      </c>
      <c r="U94" s="21">
        <v>0</v>
      </c>
      <c r="W94" s="1"/>
    </row>
    <row r="95" spans="1:23" ht="15" customHeight="1">
      <c r="A95" s="81"/>
      <c r="B95" s="75" t="s">
        <v>25</v>
      </c>
      <c r="C95" s="80"/>
      <c r="D95" s="20">
        <v>209.25925925925927</v>
      </c>
      <c r="E95" s="21">
        <v>112.88831777807837</v>
      </c>
      <c r="F95" s="20">
        <v>28.125</v>
      </c>
      <c r="G95" s="21">
        <v>33.00221624188697</v>
      </c>
      <c r="H95" s="20" t="s">
        <v>52</v>
      </c>
      <c r="I95" s="21" t="s">
        <v>52</v>
      </c>
      <c r="J95" s="20" t="s">
        <v>52</v>
      </c>
      <c r="K95" s="21" t="s">
        <v>52</v>
      </c>
      <c r="L95" s="20">
        <v>177.77777777777777</v>
      </c>
      <c r="M95" s="21">
        <v>155.7724425887265</v>
      </c>
      <c r="N95" s="20">
        <v>212.5</v>
      </c>
      <c r="O95" s="21">
        <v>161.58835399250503</v>
      </c>
      <c r="P95" s="20" t="s">
        <v>52</v>
      </c>
      <c r="Q95" s="21" t="s">
        <v>52</v>
      </c>
      <c r="R95" s="20" t="s">
        <v>52</v>
      </c>
      <c r="S95" s="21" t="s">
        <v>52</v>
      </c>
      <c r="T95" s="20">
        <v>0</v>
      </c>
      <c r="U95" s="21">
        <v>0</v>
      </c>
      <c r="W95" s="1"/>
    </row>
    <row r="96" spans="1:23" ht="15" customHeight="1">
      <c r="A96" s="81"/>
      <c r="B96" s="75" t="s">
        <v>26</v>
      </c>
      <c r="C96" s="80"/>
      <c r="D96" s="20">
        <v>123.92260334212841</v>
      </c>
      <c r="E96" s="21">
        <v>120.27603945982615</v>
      </c>
      <c r="F96" s="20">
        <v>151.32743362831857</v>
      </c>
      <c r="G96" s="21">
        <v>133.26077806840013</v>
      </c>
      <c r="H96" s="20" t="s">
        <v>52</v>
      </c>
      <c r="I96" s="21" t="s">
        <v>52</v>
      </c>
      <c r="J96" s="20" t="s">
        <v>52</v>
      </c>
      <c r="K96" s="21" t="s">
        <v>52</v>
      </c>
      <c r="L96" s="20" t="s">
        <v>52</v>
      </c>
      <c r="M96" s="21" t="s">
        <v>52</v>
      </c>
      <c r="N96" s="20">
        <v>22.916666666666664</v>
      </c>
      <c r="O96" s="21">
        <v>61.36404054775031</v>
      </c>
      <c r="P96" s="20">
        <v>100</v>
      </c>
      <c r="Q96" s="21">
        <v>136.41758834637173</v>
      </c>
      <c r="R96" s="20">
        <v>0</v>
      </c>
      <c r="S96" s="21">
        <v>0</v>
      </c>
      <c r="T96" s="20">
        <v>50</v>
      </c>
      <c r="U96" s="21">
        <v>943.7086092715232</v>
      </c>
      <c r="W96" s="1"/>
    </row>
    <row r="97" spans="1:23" ht="15" customHeight="1">
      <c r="A97" s="81"/>
      <c r="B97" s="75" t="s">
        <v>27</v>
      </c>
      <c r="C97" s="80"/>
      <c r="D97" s="20">
        <v>51.724137931034484</v>
      </c>
      <c r="E97" s="21">
        <v>50.55487053020962</v>
      </c>
      <c r="F97" s="20">
        <v>41.17647058823529</v>
      </c>
      <c r="G97" s="21">
        <v>41.76019953678959</v>
      </c>
      <c r="H97" s="20" t="s">
        <v>52</v>
      </c>
      <c r="I97" s="21" t="s">
        <v>52</v>
      </c>
      <c r="J97" s="20" t="s">
        <v>52</v>
      </c>
      <c r="K97" s="21" t="s">
        <v>52</v>
      </c>
      <c r="L97" s="20">
        <v>0</v>
      </c>
      <c r="M97" s="21">
        <v>0</v>
      </c>
      <c r="N97" s="20">
        <v>0</v>
      </c>
      <c r="O97" s="21">
        <v>0</v>
      </c>
      <c r="P97" s="20">
        <v>87.5</v>
      </c>
      <c r="Q97" s="21">
        <v>95.24456521739131</v>
      </c>
      <c r="R97" s="20" t="s">
        <v>52</v>
      </c>
      <c r="S97" s="21" t="s">
        <v>52</v>
      </c>
      <c r="T97" s="20" t="s">
        <v>52</v>
      </c>
      <c r="U97" s="21" t="s">
        <v>52</v>
      </c>
      <c r="W97" s="1"/>
    </row>
    <row r="98" spans="1:23" ht="15" customHeight="1">
      <c r="A98" s="81"/>
      <c r="B98" s="75" t="s">
        <v>28</v>
      </c>
      <c r="C98" s="80"/>
      <c r="D98" s="20" t="s">
        <v>52</v>
      </c>
      <c r="E98" s="21" t="s">
        <v>52</v>
      </c>
      <c r="F98" s="20" t="s">
        <v>52</v>
      </c>
      <c r="G98" s="21" t="s">
        <v>52</v>
      </c>
      <c r="H98" s="20" t="s">
        <v>52</v>
      </c>
      <c r="I98" s="21" t="s">
        <v>52</v>
      </c>
      <c r="J98" s="20" t="s">
        <v>52</v>
      </c>
      <c r="K98" s="21" t="s">
        <v>52</v>
      </c>
      <c r="L98" s="20" t="s">
        <v>52</v>
      </c>
      <c r="M98" s="21" t="s">
        <v>52</v>
      </c>
      <c r="N98" s="20" t="s">
        <v>52</v>
      </c>
      <c r="O98" s="21" t="s">
        <v>52</v>
      </c>
      <c r="P98" s="20" t="s">
        <v>52</v>
      </c>
      <c r="Q98" s="21" t="s">
        <v>52</v>
      </c>
      <c r="R98" s="20" t="s">
        <v>52</v>
      </c>
      <c r="S98" s="21" t="s">
        <v>52</v>
      </c>
      <c r="T98" s="20" t="s">
        <v>52</v>
      </c>
      <c r="U98" s="21" t="s">
        <v>52</v>
      </c>
      <c r="W98" s="1"/>
    </row>
    <row r="99" spans="1:23" ht="15" customHeight="1">
      <c r="A99" s="81"/>
      <c r="B99" s="75" t="s">
        <v>29</v>
      </c>
      <c r="C99" s="80"/>
      <c r="D99" s="20">
        <v>130.91423185673892</v>
      </c>
      <c r="E99" s="21">
        <v>140.0604612924734</v>
      </c>
      <c r="F99" s="20">
        <v>138.1683731513083</v>
      </c>
      <c r="G99" s="21">
        <v>162.58032956703562</v>
      </c>
      <c r="H99" s="20" t="s">
        <v>52</v>
      </c>
      <c r="I99" s="21" t="s">
        <v>52</v>
      </c>
      <c r="J99" s="20" t="s">
        <v>52</v>
      </c>
      <c r="K99" s="21" t="s">
        <v>52</v>
      </c>
      <c r="L99" s="20">
        <v>80</v>
      </c>
      <c r="M99" s="21">
        <v>58.69984229893114</v>
      </c>
      <c r="N99" s="20">
        <v>366.66666666666663</v>
      </c>
      <c r="O99" s="21">
        <v>154.49398443029017</v>
      </c>
      <c r="P99" s="20">
        <v>0</v>
      </c>
      <c r="Q99" s="21">
        <v>0</v>
      </c>
      <c r="R99" s="20" t="s">
        <v>52</v>
      </c>
      <c r="S99" s="21" t="s">
        <v>52</v>
      </c>
      <c r="T99" s="20">
        <v>39.83739837398374</v>
      </c>
      <c r="U99" s="21">
        <v>72.39526368348471</v>
      </c>
      <c r="W99" s="1"/>
    </row>
    <row r="100" spans="1:23" ht="15" customHeight="1">
      <c r="A100" s="81"/>
      <c r="B100" s="85" t="s">
        <v>30</v>
      </c>
      <c r="C100" s="86"/>
      <c r="D100" s="20">
        <v>84.15841584158416</v>
      </c>
      <c r="E100" s="21">
        <v>83.35729038487366</v>
      </c>
      <c r="F100" s="20">
        <v>85.71428571428571</v>
      </c>
      <c r="G100" s="21">
        <v>85.16241305774584</v>
      </c>
      <c r="H100" s="20" t="s">
        <v>52</v>
      </c>
      <c r="I100" s="21" t="s">
        <v>52</v>
      </c>
      <c r="J100" s="20" t="s">
        <v>52</v>
      </c>
      <c r="K100" s="21" t="s">
        <v>52</v>
      </c>
      <c r="L100" s="20" t="s">
        <v>52</v>
      </c>
      <c r="M100" s="21" t="s">
        <v>52</v>
      </c>
      <c r="N100" s="20">
        <v>33.33333333333333</v>
      </c>
      <c r="O100" s="21">
        <v>9.406657018813313</v>
      </c>
      <c r="P100" s="20" t="s">
        <v>52</v>
      </c>
      <c r="Q100" s="21" t="s">
        <v>52</v>
      </c>
      <c r="R100" s="20" t="s">
        <v>52</v>
      </c>
      <c r="S100" s="21" t="s">
        <v>52</v>
      </c>
      <c r="T100" s="20" t="s">
        <v>52</v>
      </c>
      <c r="U100" s="21" t="s">
        <v>52</v>
      </c>
      <c r="W100" s="1"/>
    </row>
    <row r="101" spans="1:23" ht="15" customHeight="1">
      <c r="A101" s="81"/>
      <c r="B101" s="85" t="s">
        <v>31</v>
      </c>
      <c r="C101" s="86"/>
      <c r="D101" s="20" t="s">
        <v>52</v>
      </c>
      <c r="E101" s="21">
        <v>91.12596893821627</v>
      </c>
      <c r="F101" s="20" t="s">
        <v>52</v>
      </c>
      <c r="G101" s="21">
        <v>103.14537346048849</v>
      </c>
      <c r="H101" s="20" t="s">
        <v>52</v>
      </c>
      <c r="I101" s="21">
        <v>152.72300469483568</v>
      </c>
      <c r="J101" s="20" t="s">
        <v>52</v>
      </c>
      <c r="K101" s="21" t="s">
        <v>52</v>
      </c>
      <c r="L101" s="20" t="s">
        <v>52</v>
      </c>
      <c r="M101" s="21">
        <v>80.15394816501859</v>
      </c>
      <c r="N101" s="20" t="s">
        <v>52</v>
      </c>
      <c r="O101" s="21">
        <v>77.22541727528862</v>
      </c>
      <c r="P101" s="20" t="s">
        <v>52</v>
      </c>
      <c r="Q101" s="21">
        <v>88.9862027594481</v>
      </c>
      <c r="R101" s="20" t="s">
        <v>52</v>
      </c>
      <c r="S101" s="21">
        <v>178.58872362504323</v>
      </c>
      <c r="T101" s="20" t="s">
        <v>52</v>
      </c>
      <c r="U101" s="21">
        <v>105.81583722135821</v>
      </c>
      <c r="W101" s="1"/>
    </row>
    <row r="102" spans="1:23" ht="15" customHeight="1">
      <c r="A102" s="9"/>
      <c r="B102" s="75" t="s">
        <v>32</v>
      </c>
      <c r="C102" s="80"/>
      <c r="D102" s="20" t="s">
        <v>52</v>
      </c>
      <c r="E102" s="21">
        <v>107.06317978396969</v>
      </c>
      <c r="F102" s="20" t="s">
        <v>52</v>
      </c>
      <c r="G102" s="21">
        <v>70.5970342510673</v>
      </c>
      <c r="H102" s="20" t="s">
        <v>52</v>
      </c>
      <c r="I102" s="21">
        <v>381.37009189640764</v>
      </c>
      <c r="J102" s="20" t="s">
        <v>52</v>
      </c>
      <c r="K102" s="21" t="s">
        <v>52</v>
      </c>
      <c r="L102" s="20" t="s">
        <v>52</v>
      </c>
      <c r="M102" s="21">
        <v>101.16914709517924</v>
      </c>
      <c r="N102" s="20" t="s">
        <v>52</v>
      </c>
      <c r="O102" s="21">
        <v>138.6186927313737</v>
      </c>
      <c r="P102" s="20" t="s">
        <v>52</v>
      </c>
      <c r="Q102" s="21">
        <v>241.23738832837014</v>
      </c>
      <c r="R102" s="20" t="s">
        <v>52</v>
      </c>
      <c r="S102" s="21">
        <v>170.4138459999333</v>
      </c>
      <c r="T102" s="20" t="s">
        <v>52</v>
      </c>
      <c r="U102" s="21">
        <v>83.34194586810115</v>
      </c>
      <c r="W102" s="1"/>
    </row>
    <row r="103" spans="1:23" ht="19.5" customHeight="1">
      <c r="A103" s="15"/>
      <c r="B103" s="77" t="s">
        <v>70</v>
      </c>
      <c r="C103" s="78"/>
      <c r="D103" s="26" t="s">
        <v>52</v>
      </c>
      <c r="E103" s="27">
        <v>113.04918740332657</v>
      </c>
      <c r="F103" s="26" t="s">
        <v>52</v>
      </c>
      <c r="G103" s="27">
        <v>104.54967240596717</v>
      </c>
      <c r="H103" s="26" t="s">
        <v>52</v>
      </c>
      <c r="I103" s="27">
        <v>122.88729747001992</v>
      </c>
      <c r="J103" s="26" t="s">
        <v>52</v>
      </c>
      <c r="K103" s="27" t="s">
        <v>52</v>
      </c>
      <c r="L103" s="26" t="s">
        <v>52</v>
      </c>
      <c r="M103" s="27">
        <v>109.95177182527082</v>
      </c>
      <c r="N103" s="26" t="s">
        <v>52</v>
      </c>
      <c r="O103" s="27">
        <v>123.7034296830604</v>
      </c>
      <c r="P103" s="26" t="s">
        <v>52</v>
      </c>
      <c r="Q103" s="27">
        <v>143.14544008488005</v>
      </c>
      <c r="R103" s="26" t="s">
        <v>52</v>
      </c>
      <c r="S103" s="27">
        <v>86.8041670676204</v>
      </c>
      <c r="T103" s="26" t="s">
        <v>52</v>
      </c>
      <c r="U103" s="27">
        <v>116.82002083249536</v>
      </c>
      <c r="W103" s="1"/>
    </row>
    <row r="104" spans="1:23" ht="15" customHeight="1">
      <c r="A104" s="87" t="s">
        <v>73</v>
      </c>
      <c r="B104" s="72" t="s">
        <v>33</v>
      </c>
      <c r="C104" s="79"/>
      <c r="D104" s="18">
        <v>120.06980802792322</v>
      </c>
      <c r="E104" s="19">
        <v>128.13940500469135</v>
      </c>
      <c r="F104" s="18">
        <v>116.97416974169741</v>
      </c>
      <c r="G104" s="19">
        <v>127.77775623013771</v>
      </c>
      <c r="H104" s="18">
        <v>50</v>
      </c>
      <c r="I104" s="19">
        <v>33.07528467272876</v>
      </c>
      <c r="J104" s="18" t="s">
        <v>52</v>
      </c>
      <c r="K104" s="19" t="s">
        <v>52</v>
      </c>
      <c r="L104" s="18">
        <v>109.09090909090908</v>
      </c>
      <c r="M104" s="19">
        <v>198.82071918913684</v>
      </c>
      <c r="N104" s="18">
        <v>400</v>
      </c>
      <c r="O104" s="19">
        <v>362.45331983036897</v>
      </c>
      <c r="P104" s="18">
        <v>22.22222222222222</v>
      </c>
      <c r="Q104" s="19">
        <v>26.033343082772742</v>
      </c>
      <c r="R104" s="18">
        <v>550</v>
      </c>
      <c r="S104" s="19">
        <v>279.00925421883505</v>
      </c>
      <c r="T104" s="18" t="s">
        <v>52</v>
      </c>
      <c r="U104" s="19" t="s">
        <v>52</v>
      </c>
      <c r="W104" s="1"/>
    </row>
    <row r="105" spans="1:23" ht="15" customHeight="1">
      <c r="A105" s="88"/>
      <c r="B105" s="75" t="s">
        <v>34</v>
      </c>
      <c r="C105" s="80"/>
      <c r="D105" s="20" t="s">
        <v>52</v>
      </c>
      <c r="E105" s="21" t="s">
        <v>52</v>
      </c>
      <c r="F105" s="20" t="s">
        <v>52</v>
      </c>
      <c r="G105" s="21" t="s">
        <v>52</v>
      </c>
      <c r="H105" s="20" t="s">
        <v>52</v>
      </c>
      <c r="I105" s="21" t="s">
        <v>52</v>
      </c>
      <c r="J105" s="20" t="s">
        <v>52</v>
      </c>
      <c r="K105" s="21" t="s">
        <v>52</v>
      </c>
      <c r="L105" s="20" t="s">
        <v>52</v>
      </c>
      <c r="M105" s="21" t="s">
        <v>52</v>
      </c>
      <c r="N105" s="20" t="s">
        <v>52</v>
      </c>
      <c r="O105" s="21" t="s">
        <v>52</v>
      </c>
      <c r="P105" s="20" t="s">
        <v>52</v>
      </c>
      <c r="Q105" s="21" t="s">
        <v>52</v>
      </c>
      <c r="R105" s="20" t="s">
        <v>52</v>
      </c>
      <c r="S105" s="21" t="s">
        <v>52</v>
      </c>
      <c r="T105" s="20" t="s">
        <v>52</v>
      </c>
      <c r="U105" s="21" t="s">
        <v>52</v>
      </c>
      <c r="W105" s="1"/>
    </row>
    <row r="106" spans="1:23" ht="15" customHeight="1">
      <c r="A106" s="88"/>
      <c r="B106" s="75" t="s">
        <v>35</v>
      </c>
      <c r="C106" s="80"/>
      <c r="D106" s="20">
        <v>152.56410256410254</v>
      </c>
      <c r="E106" s="21">
        <v>159.06304206776923</v>
      </c>
      <c r="F106" s="20">
        <v>155.90551181102362</v>
      </c>
      <c r="G106" s="21">
        <v>179.98481482172974</v>
      </c>
      <c r="H106" s="20" t="s">
        <v>52</v>
      </c>
      <c r="I106" s="21" t="s">
        <v>52</v>
      </c>
      <c r="J106" s="20" t="s">
        <v>52</v>
      </c>
      <c r="K106" s="21" t="s">
        <v>52</v>
      </c>
      <c r="L106" s="20">
        <v>25</v>
      </c>
      <c r="M106" s="21">
        <v>54.629629629629626</v>
      </c>
      <c r="N106" s="20">
        <v>88.88888888888889</v>
      </c>
      <c r="O106" s="21">
        <v>109.07943946289372</v>
      </c>
      <c r="P106" s="20">
        <v>14.285714285714285</v>
      </c>
      <c r="Q106" s="21">
        <v>3.290436537976281</v>
      </c>
      <c r="R106" s="20">
        <v>2000</v>
      </c>
      <c r="S106" s="21">
        <v>1682.814395471088</v>
      </c>
      <c r="T106" s="20">
        <v>900</v>
      </c>
      <c r="U106" s="21">
        <v>574.1830065359477</v>
      </c>
      <c r="W106" s="1"/>
    </row>
    <row r="107" spans="1:23" ht="15" customHeight="1">
      <c r="A107" s="88"/>
      <c r="B107" s="75" t="s">
        <v>36</v>
      </c>
      <c r="C107" s="80"/>
      <c r="D107" s="20">
        <v>90.50632911392405</v>
      </c>
      <c r="E107" s="21">
        <v>100.38591263280334</v>
      </c>
      <c r="F107" s="20">
        <v>57.77777777777777</v>
      </c>
      <c r="G107" s="21">
        <v>75.23953798236457</v>
      </c>
      <c r="H107" s="20" t="s">
        <v>52</v>
      </c>
      <c r="I107" s="21" t="s">
        <v>52</v>
      </c>
      <c r="J107" s="20" t="s">
        <v>52</v>
      </c>
      <c r="K107" s="21" t="s">
        <v>52</v>
      </c>
      <c r="L107" s="20">
        <v>137.5</v>
      </c>
      <c r="M107" s="21">
        <v>87.90552077404668</v>
      </c>
      <c r="N107" s="20">
        <v>290.90909090909093</v>
      </c>
      <c r="O107" s="21">
        <v>475.23387905111923</v>
      </c>
      <c r="P107" s="20">
        <v>1500</v>
      </c>
      <c r="Q107" s="21">
        <v>1782.936507936508</v>
      </c>
      <c r="R107" s="20">
        <v>150</v>
      </c>
      <c r="S107" s="21">
        <v>125.75075075075075</v>
      </c>
      <c r="T107" s="20">
        <v>400</v>
      </c>
      <c r="U107" s="21">
        <v>827.3927392739274</v>
      </c>
      <c r="W107" s="1"/>
    </row>
    <row r="108" spans="1:23" ht="15" customHeight="1">
      <c r="A108" s="88"/>
      <c r="B108" s="75" t="s">
        <v>37</v>
      </c>
      <c r="C108" s="80"/>
      <c r="D108" s="20" t="s">
        <v>52</v>
      </c>
      <c r="E108" s="21">
        <v>82.05361005757018</v>
      </c>
      <c r="F108" s="20" t="s">
        <v>52</v>
      </c>
      <c r="G108" s="21">
        <v>75.84574394050861</v>
      </c>
      <c r="H108" s="20" t="s">
        <v>52</v>
      </c>
      <c r="I108" s="21">
        <v>114.86359360301034</v>
      </c>
      <c r="J108" s="20" t="s">
        <v>52</v>
      </c>
      <c r="K108" s="21" t="s">
        <v>52</v>
      </c>
      <c r="L108" s="20" t="s">
        <v>52</v>
      </c>
      <c r="M108" s="21">
        <v>114.46637286836558</v>
      </c>
      <c r="N108" s="20" t="s">
        <v>52</v>
      </c>
      <c r="O108" s="21">
        <v>94.77629019338598</v>
      </c>
      <c r="P108" s="20" t="s">
        <v>52</v>
      </c>
      <c r="Q108" s="21">
        <v>193.70812862885217</v>
      </c>
      <c r="R108" s="20" t="s">
        <v>52</v>
      </c>
      <c r="S108" s="21">
        <v>28.01213385154991</v>
      </c>
      <c r="T108" s="20" t="s">
        <v>52</v>
      </c>
      <c r="U108" s="21">
        <v>99.08442874893728</v>
      </c>
      <c r="W108" s="1"/>
    </row>
    <row r="109" spans="1:23" ht="19.5" customHeight="1">
      <c r="A109" s="89"/>
      <c r="B109" s="77" t="s">
        <v>70</v>
      </c>
      <c r="C109" s="78"/>
      <c r="D109" s="22" t="s">
        <v>52</v>
      </c>
      <c r="E109" s="23">
        <v>121.07589001302117</v>
      </c>
      <c r="F109" s="22" t="s">
        <v>52</v>
      </c>
      <c r="G109" s="23">
        <v>119.716798987409</v>
      </c>
      <c r="H109" s="22" t="s">
        <v>52</v>
      </c>
      <c r="I109" s="23">
        <v>36.4878125367979</v>
      </c>
      <c r="J109" s="22" t="s">
        <v>52</v>
      </c>
      <c r="K109" s="23" t="s">
        <v>52</v>
      </c>
      <c r="L109" s="22" t="s">
        <v>52</v>
      </c>
      <c r="M109" s="23">
        <v>166.8724866668568</v>
      </c>
      <c r="N109" s="22" t="s">
        <v>52</v>
      </c>
      <c r="O109" s="23">
        <v>193.02819237147594</v>
      </c>
      <c r="P109" s="22" t="s">
        <v>52</v>
      </c>
      <c r="Q109" s="23">
        <v>49.89253893290117</v>
      </c>
      <c r="R109" s="22" t="s">
        <v>52</v>
      </c>
      <c r="S109" s="23">
        <v>305.3358256510472</v>
      </c>
      <c r="T109" s="22" t="s">
        <v>52</v>
      </c>
      <c r="U109" s="23">
        <v>130.64297173886214</v>
      </c>
      <c r="W109" s="1"/>
    </row>
    <row r="110" spans="1:23" ht="15" customHeight="1">
      <c r="A110" s="90" t="s">
        <v>38</v>
      </c>
      <c r="B110" s="91"/>
      <c r="C110" s="92"/>
      <c r="D110" s="24">
        <v>119.94540722402083</v>
      </c>
      <c r="E110" s="25">
        <v>119.20837190093269</v>
      </c>
      <c r="F110" s="24">
        <v>85.35684525820328</v>
      </c>
      <c r="G110" s="25">
        <v>88.3027802485912</v>
      </c>
      <c r="H110" s="24">
        <v>177.95515695067266</v>
      </c>
      <c r="I110" s="25">
        <v>155.1156746074367</v>
      </c>
      <c r="J110" s="24" t="s">
        <v>52</v>
      </c>
      <c r="K110" s="25" t="s">
        <v>52</v>
      </c>
      <c r="L110" s="24">
        <v>125.0979763574434</v>
      </c>
      <c r="M110" s="25">
        <v>124.04999935344352</v>
      </c>
      <c r="N110" s="24">
        <v>134.89401445626575</v>
      </c>
      <c r="O110" s="25">
        <v>127.02659855708463</v>
      </c>
      <c r="P110" s="24">
        <v>96.11486486486487</v>
      </c>
      <c r="Q110" s="25">
        <v>96.21759023894255</v>
      </c>
      <c r="R110" s="24">
        <v>141.23076923076923</v>
      </c>
      <c r="S110" s="25">
        <v>160.01993024414548</v>
      </c>
      <c r="T110" s="24">
        <v>109.3664566741947</v>
      </c>
      <c r="U110" s="25">
        <v>111.05168617452776</v>
      </c>
      <c r="W110" s="1"/>
    </row>
    <row r="111" spans="1:23" ht="15" customHeight="1">
      <c r="A111" s="93" t="s">
        <v>39</v>
      </c>
      <c r="B111" s="94"/>
      <c r="C111" s="80"/>
      <c r="D111" s="20" t="s">
        <v>52</v>
      </c>
      <c r="E111" s="21">
        <v>182.144428852557</v>
      </c>
      <c r="F111" s="20" t="s">
        <v>52</v>
      </c>
      <c r="G111" s="21">
        <v>417.555481021857</v>
      </c>
      <c r="H111" s="20" t="s">
        <v>52</v>
      </c>
      <c r="I111" s="21">
        <v>136.76630013938362</v>
      </c>
      <c r="J111" s="20" t="s">
        <v>52</v>
      </c>
      <c r="K111" s="21" t="s">
        <v>52</v>
      </c>
      <c r="L111" s="20" t="s">
        <v>52</v>
      </c>
      <c r="M111" s="21">
        <v>163.14566941911195</v>
      </c>
      <c r="N111" s="20" t="s">
        <v>52</v>
      </c>
      <c r="O111" s="21">
        <v>159.89049614708665</v>
      </c>
      <c r="P111" s="20" t="s">
        <v>52</v>
      </c>
      <c r="Q111" s="21">
        <v>15.352744849810104</v>
      </c>
      <c r="R111" s="20" t="s">
        <v>52</v>
      </c>
      <c r="S111" s="21">
        <v>94.7615324472244</v>
      </c>
      <c r="T111" s="20" t="s">
        <v>52</v>
      </c>
      <c r="U111" s="21">
        <v>308.4087020288438</v>
      </c>
      <c r="W111" s="1"/>
    </row>
    <row r="112" spans="1:23" ht="15" customHeight="1">
      <c r="A112" s="95" t="s">
        <v>40</v>
      </c>
      <c r="B112" s="96"/>
      <c r="C112" s="97"/>
      <c r="D112" s="26">
        <v>4.477611940298507</v>
      </c>
      <c r="E112" s="27">
        <v>4.497806957049461</v>
      </c>
      <c r="F112" s="26">
        <v>50</v>
      </c>
      <c r="G112" s="27">
        <v>133.33333333333331</v>
      </c>
      <c r="H112" s="26" t="s">
        <v>52</v>
      </c>
      <c r="I112" s="27" t="s">
        <v>52</v>
      </c>
      <c r="J112" s="26" t="s">
        <v>52</v>
      </c>
      <c r="K112" s="27" t="s">
        <v>52</v>
      </c>
      <c r="L112" s="26">
        <v>0</v>
      </c>
      <c r="M112" s="27">
        <v>0</v>
      </c>
      <c r="N112" s="26" t="s">
        <v>52</v>
      </c>
      <c r="O112" s="27" t="s">
        <v>52</v>
      </c>
      <c r="P112" s="26" t="s">
        <v>52</v>
      </c>
      <c r="Q112" s="27" t="s">
        <v>52</v>
      </c>
      <c r="R112" s="26">
        <v>0</v>
      </c>
      <c r="S112" s="27">
        <v>0</v>
      </c>
      <c r="T112" s="26" t="s">
        <v>52</v>
      </c>
      <c r="U112" s="27" t="s">
        <v>52</v>
      </c>
      <c r="W112" s="1"/>
    </row>
    <row r="113" spans="1:23" ht="15" customHeight="1">
      <c r="A113" s="98" t="s">
        <v>79</v>
      </c>
      <c r="B113" s="99"/>
      <c r="C113" s="100"/>
      <c r="D113" s="28">
        <v>122.00110558319514</v>
      </c>
      <c r="E113" s="29">
        <v>140.61782442815198</v>
      </c>
      <c r="F113" s="28">
        <v>171.42857142857142</v>
      </c>
      <c r="G113" s="29">
        <v>40.446350780778765</v>
      </c>
      <c r="H113" s="28">
        <v>133.33333333333331</v>
      </c>
      <c r="I113" s="29">
        <v>63.20474777448071</v>
      </c>
      <c r="J113" s="28" t="s">
        <v>52</v>
      </c>
      <c r="K113" s="29" t="s">
        <v>52</v>
      </c>
      <c r="L113" s="28">
        <v>111.13460183227626</v>
      </c>
      <c r="M113" s="29">
        <v>155.4210937859344</v>
      </c>
      <c r="N113" s="28">
        <v>113.56382978723406</v>
      </c>
      <c r="O113" s="29">
        <v>111.72421793434128</v>
      </c>
      <c r="P113" s="28" t="s">
        <v>52</v>
      </c>
      <c r="Q113" s="29" t="s">
        <v>52</v>
      </c>
      <c r="R113" s="28" t="s">
        <v>52</v>
      </c>
      <c r="S113" s="29" t="s">
        <v>52</v>
      </c>
      <c r="T113" s="28">
        <v>100</v>
      </c>
      <c r="U113" s="29">
        <v>3.3118894448415537</v>
      </c>
      <c r="W113" s="1"/>
    </row>
    <row r="114" ht="14.25">
      <c r="W114" s="1"/>
    </row>
    <row r="115" ht="14.25">
      <c r="W115" s="1"/>
    </row>
    <row r="116" spans="1:23" ht="14.25">
      <c r="A116" s="101" t="s">
        <v>80</v>
      </c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1" t="s">
        <v>81</v>
      </c>
      <c r="M116" s="101"/>
      <c r="N116" s="101"/>
      <c r="O116" s="101"/>
      <c r="P116" s="101"/>
      <c r="Q116" s="101"/>
      <c r="R116" s="101"/>
      <c r="S116" s="101"/>
      <c r="T116" s="101"/>
      <c r="U116" s="101"/>
      <c r="W116" s="1"/>
    </row>
    <row r="117" ht="14.25">
      <c r="W117" s="1"/>
    </row>
    <row r="118" spans="1:23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28" ht="14.25">
      <c r="Z128" s="2">
        <v>781</v>
      </c>
    </row>
  </sheetData>
  <mergeCells count="128">
    <mergeCell ref="A116:K116"/>
    <mergeCell ref="L116:U116"/>
    <mergeCell ref="A110:C110"/>
    <mergeCell ref="A111:C111"/>
    <mergeCell ref="A112:C112"/>
    <mergeCell ref="A113:C113"/>
    <mergeCell ref="B103:C103"/>
    <mergeCell ref="A104:A109"/>
    <mergeCell ref="B104:C104"/>
    <mergeCell ref="B105:C105"/>
    <mergeCell ref="B106:C106"/>
    <mergeCell ref="B107:C107"/>
    <mergeCell ref="B108:C108"/>
    <mergeCell ref="B109:C109"/>
    <mergeCell ref="B99:C99"/>
    <mergeCell ref="B100:C100"/>
    <mergeCell ref="B101:C101"/>
    <mergeCell ref="B102:C102"/>
    <mergeCell ref="B90:C90"/>
    <mergeCell ref="B91:C91"/>
    <mergeCell ref="A92:A101"/>
    <mergeCell ref="B92:C92"/>
    <mergeCell ref="B93:C93"/>
    <mergeCell ref="B94:C94"/>
    <mergeCell ref="B95:C95"/>
    <mergeCell ref="B96:C96"/>
    <mergeCell ref="B97:C97"/>
    <mergeCell ref="B98:C98"/>
    <mergeCell ref="B84:C84"/>
    <mergeCell ref="A85:A89"/>
    <mergeCell ref="B85:C85"/>
    <mergeCell ref="B86:C86"/>
    <mergeCell ref="B87:C87"/>
    <mergeCell ref="B88:C88"/>
    <mergeCell ref="B89:C89"/>
    <mergeCell ref="B71:C71"/>
    <mergeCell ref="B72:C72"/>
    <mergeCell ref="B73:C73"/>
    <mergeCell ref="A74:A82"/>
    <mergeCell ref="B74:C74"/>
    <mergeCell ref="B75:C75"/>
    <mergeCell ref="B76:C76"/>
    <mergeCell ref="B77:C77"/>
    <mergeCell ref="B78:C78"/>
    <mergeCell ref="B79:C79"/>
    <mergeCell ref="B67:C67"/>
    <mergeCell ref="A68:A70"/>
    <mergeCell ref="B68:C68"/>
    <mergeCell ref="B69:C69"/>
    <mergeCell ref="B70:C70"/>
    <mergeCell ref="A65:C65"/>
    <mergeCell ref="A66:C66"/>
    <mergeCell ref="J64:K64"/>
    <mergeCell ref="L64:M64"/>
    <mergeCell ref="A64:C64"/>
    <mergeCell ref="D64:E64"/>
    <mergeCell ref="F64:G64"/>
    <mergeCell ref="H64:I64"/>
    <mergeCell ref="A58:K58"/>
    <mergeCell ref="L58:U58"/>
    <mergeCell ref="A59:K59"/>
    <mergeCell ref="A60:K60"/>
    <mergeCell ref="R64:S64"/>
    <mergeCell ref="T64:U64"/>
    <mergeCell ref="N64:O64"/>
    <mergeCell ref="P64:Q64"/>
    <mergeCell ref="A52:C52"/>
    <mergeCell ref="A53:C53"/>
    <mergeCell ref="A54:C54"/>
    <mergeCell ref="A55:C55"/>
    <mergeCell ref="B45:C45"/>
    <mergeCell ref="A46:A51"/>
    <mergeCell ref="B46:C46"/>
    <mergeCell ref="B47:C47"/>
    <mergeCell ref="B48:C48"/>
    <mergeCell ref="B49:C49"/>
    <mergeCell ref="B50:C50"/>
    <mergeCell ref="B51:C51"/>
    <mergeCell ref="B41:C41"/>
    <mergeCell ref="B42:C42"/>
    <mergeCell ref="B43:C43"/>
    <mergeCell ref="B44:C44"/>
    <mergeCell ref="B32:C32"/>
    <mergeCell ref="B33:C33"/>
    <mergeCell ref="A34:A43"/>
    <mergeCell ref="B34:C34"/>
    <mergeCell ref="B35:C35"/>
    <mergeCell ref="B36:C36"/>
    <mergeCell ref="B37:C37"/>
    <mergeCell ref="B38:C38"/>
    <mergeCell ref="B39:C39"/>
    <mergeCell ref="B40:C40"/>
    <mergeCell ref="B26:C26"/>
    <mergeCell ref="A27:A31"/>
    <mergeCell ref="B27:C27"/>
    <mergeCell ref="B28:C28"/>
    <mergeCell ref="B29:C29"/>
    <mergeCell ref="B30:C30"/>
    <mergeCell ref="B31:C31"/>
    <mergeCell ref="B13:C13"/>
    <mergeCell ref="B14:C14"/>
    <mergeCell ref="B15:C15"/>
    <mergeCell ref="A16:A24"/>
    <mergeCell ref="B16:C16"/>
    <mergeCell ref="B17:C17"/>
    <mergeCell ref="B18:C18"/>
    <mergeCell ref="B19:C19"/>
    <mergeCell ref="B20:C20"/>
    <mergeCell ref="B21:C21"/>
    <mergeCell ref="A10:A12"/>
    <mergeCell ref="B10:C10"/>
    <mergeCell ref="B11:C11"/>
    <mergeCell ref="B12:C12"/>
    <mergeCell ref="T6:U6"/>
    <mergeCell ref="A7:C7"/>
    <mergeCell ref="A8:C8"/>
    <mergeCell ref="B9:C9"/>
    <mergeCell ref="L6:M6"/>
    <mergeCell ref="N6:O6"/>
    <mergeCell ref="P6:Q6"/>
    <mergeCell ref="R6:S6"/>
    <mergeCell ref="A1:K1"/>
    <mergeCell ref="A2:K2"/>
    <mergeCell ref="A6:C6"/>
    <mergeCell ref="D6:E6"/>
    <mergeCell ref="F6:G6"/>
    <mergeCell ref="H6:I6"/>
    <mergeCell ref="J6:K6"/>
  </mergeCells>
  <printOptions/>
  <pageMargins left="0.6692913385826772" right="0.2362204724409449" top="0.6299212598425197" bottom="0.35433070866141736" header="0.5118110236220472" footer="0.5118110236220472"/>
  <pageSetup horizontalDpi="600" verticalDpi="600" orientation="portrait" paperSize="9" scale="90" r:id="rId1"/>
  <rowBreaks count="1" manualBreakCount="1">
    <brk id="58" max="20" man="1"/>
  </rowBreaks>
  <colBreaks count="1" manualBreakCount="1">
    <brk id="11" max="1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日農工</cp:lastModifiedBy>
  <cp:lastPrinted>2005-04-05T09:10:37Z</cp:lastPrinted>
  <dcterms:created xsi:type="dcterms:W3CDTF">1999-08-09T00:56:47Z</dcterms:created>
  <dcterms:modified xsi:type="dcterms:W3CDTF">2008-12-09T02:41:01Z</dcterms:modified>
  <cp:category/>
  <cp:version/>
  <cp:contentType/>
  <cp:contentStatus/>
</cp:coreProperties>
</file>