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290" activeTab="0"/>
  </bookViews>
  <sheets>
    <sheet name="動態統計" sheetId="1" r:id="rId1"/>
  </sheets>
  <definedNames>
    <definedName name="_xlnm.Print_Area" localSheetId="0">'動態統計'!$B$3:$M$46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<sst xmlns="http://schemas.openxmlformats.org/spreadsheetml/2006/main" count="73" uniqueCount="60">
  <si>
    <t>生　　　　　産</t>
  </si>
  <si>
    <t>出　　　　　荷</t>
  </si>
  <si>
    <t>１２月末</t>
  </si>
  <si>
    <t>数　　量</t>
  </si>
  <si>
    <t>金　　額</t>
  </si>
  <si>
    <t>数　量</t>
  </si>
  <si>
    <t>金　額</t>
  </si>
  <si>
    <t>在庫台数</t>
  </si>
  <si>
    <t>生　　　　産</t>
  </si>
  <si>
    <t>出　　　　荷</t>
  </si>
  <si>
    <t>在</t>
  </si>
  <si>
    <t>（台）</t>
  </si>
  <si>
    <t>（百万円）</t>
  </si>
  <si>
    <t>庫</t>
  </si>
  <si>
    <t>Ⅰ</t>
  </si>
  <si>
    <t>整地用機械</t>
  </si>
  <si>
    <t>装輪式トラクタ</t>
  </si>
  <si>
    <t>　① 20 P S 未 満</t>
  </si>
  <si>
    <t>　② 20 ～ 30 P S</t>
  </si>
  <si>
    <t>　③ 30 P S 以 上</t>
  </si>
  <si>
    <t>動力耕うん機</t>
  </si>
  <si>
    <t>Ⅱ</t>
  </si>
  <si>
    <t>栽培用機械</t>
  </si>
  <si>
    <t>田植機</t>
  </si>
  <si>
    <t>☆</t>
  </si>
  <si>
    <t>Ⅲ</t>
  </si>
  <si>
    <t>管理用機械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</si>
  <si>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</si>
  <si>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</si>
  <si>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</si>
  <si>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</si>
  <si>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</si>
  <si>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</si>
  <si>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</si>
  <si>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</si>
  <si>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</si>
  <si>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>農用運搬車両</t>
  </si>
  <si>
    <t>単位：数量…台、金額…百万円、比率…％</t>
  </si>
  <si>
    <t>総合計　</t>
  </si>
  <si>
    <t>動力脱穀機</t>
  </si>
  <si>
    <t>注：</t>
  </si>
  <si>
    <t>生産動態総計</t>
  </si>
  <si>
    <t>　</t>
  </si>
  <si>
    <t>整地用機器付属品</t>
  </si>
  <si>
    <t>防除機</t>
  </si>
  <si>
    <t>バインダ</t>
  </si>
  <si>
    <t>米選機</t>
  </si>
  <si>
    <t xml:space="preserve"> ☆ 資料：日農工部会統計</t>
  </si>
  <si>
    <t>整地用機器付属品は、動力耕うん機及び装輪式トラクタ用のロータリ・プラウ・すき・ハロー</t>
  </si>
  <si>
    <t>Ⅴ</t>
  </si>
  <si>
    <t>Ⅵ</t>
  </si>
  <si>
    <t>６機種合計</t>
  </si>
  <si>
    <t>走行式防除機</t>
  </si>
  <si>
    <t>カッター</t>
  </si>
  <si>
    <t>　　　　　　　資料：経済産業省生産動態統計</t>
  </si>
  <si>
    <t>平成２５年農業機械 生産、出荷、在庫実績（確定値）</t>
  </si>
  <si>
    <t>前年比（平成２５年／平成２４年）％</t>
  </si>
  <si>
    <t>コイン精米機</t>
  </si>
  <si>
    <t>平成25年1月分から「コイン精米機」を追加しました。</t>
  </si>
  <si>
    <t>総合計は、生産動態統計と☆印の７機種を合計　☆印の機種は日農工会員だけのデーターを集計　☆走行式防除機にはスピードスプレヤーも含まれます。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</si>
</sst>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\(##.#\)"/>
    <numFmt numFmtId="178" formatCode="\(##.##\)"/>
    <numFmt numFmtId="179" formatCode="\(##.###\)"/>
    <numFmt numFmtId="180" formatCode="\(##.####\)"/>
    <numFmt numFmtId="181" formatCode="\(##.#####\)"/>
    <numFmt numFmtId="182" formatCode="\(##.######\)"/>
    <numFmt numFmtId="183" formatCode="\(##.#######\)"/>
    <numFmt numFmtId="184" formatCode="\(##.########\)"/>
    <numFmt numFmtId="185" formatCode="\(##.#########\)"/>
    <numFmt numFmtId="186" formatCode="\(##.0\)"/>
    <numFmt numFmtId="187" formatCode="0.0"/>
    <numFmt numFmtId="188" formatCode="0.0_);[Red]\(0.0\)"/>
    <numFmt numFmtId="189" formatCode="&quot;平&quot;&quot;成 &quot;\1\4&quot; 年 &quot;\1&quot; ～ &quot;##&quot; 月&quot;&quot;分&quot;"/>
    <numFmt numFmtId="190" formatCode="0.0_ "/>
    <numFmt numFmtId="191" formatCode="\(###,###,###\)"/>
    <numFmt numFmtId="192" formatCode="\(#,###.0\)"/>
    <numFmt numFmtId="193" formatCode="0_ "/>
    <numFmt numFmtId="194" formatCode="\(#,###\)"/>
    <numFmt numFmtId="195" formatCode="#,##0.0"/>
    <numFmt numFmtId="196" formatCode="0.0_);\(0.0\)"/>
    <numFmt numFmtId="197" formatCode="#,##0_);\(#,##0\)"/>
    <numFmt numFmtId="19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90" fontId="2" fillId="0" borderId="16" xfId="0" applyNumberFormat="1" applyFont="1" applyBorder="1" applyAlignment="1">
      <alignment horizontal="right" vertical="center"/>
    </xf>
    <xf numFmtId="190" fontId="2" fillId="0" borderId="17" xfId="0" applyNumberFormat="1" applyFont="1" applyBorder="1" applyAlignment="1">
      <alignment horizontal="right" vertical="center"/>
    </xf>
    <xf numFmtId="192" fontId="2" fillId="0" borderId="18" xfId="0" applyNumberFormat="1" applyFont="1" applyBorder="1" applyAlignment="1">
      <alignment horizontal="right" vertical="center"/>
    </xf>
    <xf numFmtId="192" fontId="2" fillId="0" borderId="13" xfId="0" applyNumberFormat="1" applyFont="1" applyBorder="1" applyAlignment="1">
      <alignment horizontal="right" vertical="center"/>
    </xf>
    <xf numFmtId="189" fontId="9" fillId="0" borderId="0" xfId="0" applyNumberFormat="1" applyFont="1" applyAlignment="1">
      <alignment horizontal="center" vertical="center"/>
    </xf>
    <xf numFmtId="191" fontId="10" fillId="0" borderId="1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91" fontId="10" fillId="33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6" xfId="0" applyNumberFormat="1" applyFont="1" applyBorder="1" applyAlignment="1">
      <alignment horizontal="right" vertical="center"/>
    </xf>
    <xf numFmtId="190" fontId="12" fillId="0" borderId="10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190" fontId="12" fillId="0" borderId="29" xfId="0" applyNumberFormat="1" applyFont="1" applyBorder="1" applyAlignment="1">
      <alignment horizontal="right" vertical="center"/>
    </xf>
    <xf numFmtId="190" fontId="11" fillId="0" borderId="30" xfId="0" applyNumberFormat="1" applyFont="1" applyBorder="1" applyAlignment="1">
      <alignment horizontal="right" vertical="center"/>
    </xf>
    <xf numFmtId="190" fontId="11" fillId="0" borderId="31" xfId="0" applyNumberFormat="1" applyFont="1" applyBorder="1" applyAlignment="1">
      <alignment horizontal="right" vertical="center"/>
    </xf>
    <xf numFmtId="190" fontId="12" fillId="0" borderId="12" xfId="0" applyNumberFormat="1" applyFont="1" applyBorder="1" applyAlignment="1">
      <alignment horizontal="right" vertical="center"/>
    </xf>
    <xf numFmtId="190" fontId="12" fillId="0" borderId="11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1" fillId="0" borderId="32" xfId="0" applyNumberFormat="1" applyFont="1" applyBorder="1" applyAlignment="1">
      <alignment horizontal="right" vertical="center"/>
    </xf>
    <xf numFmtId="190" fontId="11" fillId="0" borderId="33" xfId="0" applyNumberFormat="1" applyFont="1" applyBorder="1" applyAlignment="1">
      <alignment horizontal="right" vertical="center"/>
    </xf>
    <xf numFmtId="190" fontId="11" fillId="0" borderId="19" xfId="0" applyNumberFormat="1" applyFont="1" applyBorder="1" applyAlignment="1">
      <alignment horizontal="right" vertical="center"/>
    </xf>
    <xf numFmtId="190" fontId="12" fillId="0" borderId="15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2" fillId="0" borderId="20" xfId="0" applyNumberFormat="1" applyFont="1" applyBorder="1" applyAlignment="1">
      <alignment horizontal="right" vertical="center"/>
    </xf>
    <xf numFmtId="188" fontId="2" fillId="0" borderId="34" xfId="0" applyNumberFormat="1" applyFont="1" applyBorder="1" applyAlignment="1">
      <alignment/>
    </xf>
    <xf numFmtId="188" fontId="2" fillId="0" borderId="35" xfId="0" applyNumberFormat="1" applyFont="1" applyBorder="1" applyAlignment="1">
      <alignment vertical="top"/>
    </xf>
    <xf numFmtId="0" fontId="10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190" fontId="12" fillId="0" borderId="30" xfId="0" applyNumberFormat="1" applyFont="1" applyBorder="1" applyAlignment="1">
      <alignment horizontal="right" vertical="center"/>
    </xf>
    <xf numFmtId="190" fontId="12" fillId="0" borderId="31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2" fillId="0" borderId="4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horizontal="right" vertical="center"/>
    </xf>
    <xf numFmtId="188" fontId="2" fillId="0" borderId="18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2" fillId="0" borderId="45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3" fontId="11" fillId="0" borderId="16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190" fontId="12" fillId="0" borderId="2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90" fontId="2" fillId="0" borderId="18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190" fontId="12" fillId="0" borderId="42" xfId="0" applyNumberFormat="1" applyFont="1" applyBorder="1" applyAlignment="1">
      <alignment horizontal="right" vertical="center"/>
    </xf>
    <xf numFmtId="190" fontId="12" fillId="0" borderId="4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distributed" vertical="center"/>
    </xf>
    <xf numFmtId="3" fontId="11" fillId="0" borderId="47" xfId="0" applyNumberFormat="1" applyFont="1" applyBorder="1" applyAlignment="1">
      <alignment vertical="center"/>
    </xf>
    <xf numFmtId="190" fontId="11" fillId="0" borderId="47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8" fontId="13" fillId="0" borderId="16" xfId="0" applyNumberFormat="1" applyFont="1" applyBorder="1" applyAlignment="1">
      <alignment horizontal="right" vertical="center"/>
    </xf>
    <xf numFmtId="191" fontId="13" fillId="0" borderId="18" xfId="0" applyNumberFormat="1" applyFont="1" applyBorder="1" applyAlignment="1">
      <alignment horizontal="right" vertical="center"/>
    </xf>
    <xf numFmtId="190" fontId="2" fillId="0" borderId="34" xfId="0" applyNumberFormat="1" applyFont="1" applyBorder="1" applyAlignment="1">
      <alignment horizontal="right" vertical="center"/>
    </xf>
    <xf numFmtId="192" fontId="2" fillId="0" borderId="35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38" fontId="11" fillId="0" borderId="49" xfId="49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190" fontId="11" fillId="0" borderId="49" xfId="0" applyNumberFormat="1" applyFont="1" applyFill="1" applyBorder="1" applyAlignment="1">
      <alignment horizontal="right" vertical="center"/>
    </xf>
    <xf numFmtId="190" fontId="11" fillId="0" borderId="50" xfId="0" applyNumberFormat="1" applyFont="1" applyFill="1" applyBorder="1" applyAlignment="1">
      <alignment horizontal="right" vertical="center"/>
    </xf>
    <xf numFmtId="190" fontId="13" fillId="0" borderId="49" xfId="0" applyNumberFormat="1" applyFont="1" applyBorder="1" applyAlignment="1">
      <alignment horizontal="right" vertical="center"/>
    </xf>
    <xf numFmtId="190" fontId="13" fillId="0" borderId="5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4" fillId="0" borderId="54" xfId="0" applyFont="1" applyBorder="1" applyAlignment="1">
      <alignment horizontal="right" vertical="center"/>
    </xf>
    <xf numFmtId="189" fontId="3" fillId="0" borderId="0" xfId="0" applyNumberFormat="1" applyFont="1" applyAlignment="1">
      <alignment horizontal="left" vertical="center"/>
    </xf>
    <xf numFmtId="189" fontId="3" fillId="0" borderId="0" xfId="0" applyNumberFormat="1" applyFont="1" applyAlignment="1">
      <alignment horizontal="left" vertical="center" wrapText="1"/>
    </xf>
    <xf numFmtId="190" fontId="11" fillId="0" borderId="49" xfId="0" applyNumberFormat="1" applyFont="1" applyBorder="1" applyAlignment="1">
      <alignment horizontal="right" vertical="center"/>
    </xf>
    <xf numFmtId="190" fontId="11" fillId="0" borderId="50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11" fillId="0" borderId="49" xfId="0" applyNumberFormat="1" applyFont="1" applyFill="1" applyBorder="1" applyAlignment="1">
      <alignment vertical="center"/>
    </xf>
    <xf numFmtId="38" fontId="11" fillId="0" borderId="50" xfId="0" applyNumberFormat="1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6"/>
  <sheetViews>
    <sheetView showGridLines="0"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9.00390625" style="1" customWidth="1"/>
    <col min="2" max="2" width="3.00390625" style="1" customWidth="1"/>
    <col min="3" max="3" width="17.125" style="1" customWidth="1"/>
    <col min="4" max="4" width="9.125" style="1" bestFit="1" customWidth="1"/>
    <col min="5" max="5" width="9.625" style="1" customWidth="1"/>
    <col min="6" max="6" width="9.125" style="1" bestFit="1" customWidth="1"/>
    <col min="7" max="7" width="9.625" style="1" customWidth="1"/>
    <col min="8" max="8" width="9.125" style="1" bestFit="1" customWidth="1"/>
    <col min="9" max="12" width="8.375" style="1" customWidth="1"/>
    <col min="13" max="13" width="9.25390625" style="1" customWidth="1"/>
    <col min="14" max="14" width="3.375" style="1" bestFit="1" customWidth="1"/>
    <col min="15" max="16384" width="9.00390625" style="1" customWidth="1"/>
  </cols>
  <sheetData>
    <row r="1" ht="9.75" customHeight="1"/>
    <row r="2" ht="9.75" customHeight="1"/>
    <row r="3" spans="2:13" ht="34.5" customHeight="1">
      <c r="B3" s="124" t="s">
        <v>55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3" ht="19.5" customHeight="1">
      <c r="B4" s="130"/>
      <c r="C4" s="130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3" ht="19.5" customHeigh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2:13" ht="15" customHeight="1">
      <c r="B6" s="16"/>
      <c r="C6" s="16"/>
      <c r="D6" s="16"/>
      <c r="E6" s="16"/>
      <c r="F6" s="16"/>
      <c r="G6" s="16"/>
      <c r="H6" s="16"/>
      <c r="I6" s="16"/>
      <c r="J6" s="129" t="s">
        <v>37</v>
      </c>
      <c r="K6" s="129"/>
      <c r="L6" s="129"/>
      <c r="M6" s="129"/>
    </row>
    <row r="7" spans="2:13" ht="19.5" customHeight="1">
      <c r="B7" s="125" t="s">
        <v>38</v>
      </c>
      <c r="C7" s="136"/>
      <c r="D7" s="141" t="s">
        <v>0</v>
      </c>
      <c r="E7" s="142"/>
      <c r="F7" s="141" t="s">
        <v>1</v>
      </c>
      <c r="G7" s="141"/>
      <c r="H7" s="89" t="s">
        <v>2</v>
      </c>
      <c r="I7" s="141" t="s">
        <v>56</v>
      </c>
      <c r="J7" s="141"/>
      <c r="K7" s="141"/>
      <c r="L7" s="141"/>
      <c r="M7" s="145"/>
    </row>
    <row r="8" spans="2:13" ht="19.5" customHeight="1">
      <c r="B8" s="137"/>
      <c r="C8" s="138"/>
      <c r="D8" s="10" t="s">
        <v>3</v>
      </c>
      <c r="E8" s="3" t="s">
        <v>4</v>
      </c>
      <c r="F8" s="10" t="s">
        <v>5</v>
      </c>
      <c r="G8" s="9" t="s">
        <v>6</v>
      </c>
      <c r="H8" s="90" t="s">
        <v>7</v>
      </c>
      <c r="I8" s="122" t="s">
        <v>8</v>
      </c>
      <c r="J8" s="123"/>
      <c r="K8" s="146" t="s">
        <v>9</v>
      </c>
      <c r="L8" s="123"/>
      <c r="M8" s="4" t="s">
        <v>10</v>
      </c>
    </row>
    <row r="9" spans="2:13" ht="19.5" customHeight="1">
      <c r="B9" s="137"/>
      <c r="C9" s="138"/>
      <c r="D9" s="28" t="s">
        <v>11</v>
      </c>
      <c r="E9" s="5" t="s">
        <v>12</v>
      </c>
      <c r="F9" s="28" t="s">
        <v>11</v>
      </c>
      <c r="G9" s="27" t="s">
        <v>12</v>
      </c>
      <c r="H9" s="6" t="s">
        <v>11</v>
      </c>
      <c r="I9" s="28" t="s">
        <v>5</v>
      </c>
      <c r="J9" s="5" t="s">
        <v>6</v>
      </c>
      <c r="K9" s="5" t="s">
        <v>3</v>
      </c>
      <c r="L9" s="5" t="s">
        <v>4</v>
      </c>
      <c r="M9" s="6" t="s">
        <v>13</v>
      </c>
    </row>
    <row r="10" spans="2:13" ht="19.5" customHeight="1">
      <c r="B10" s="137"/>
      <c r="C10" s="138"/>
      <c r="D10" s="86"/>
      <c r="E10" s="143">
        <f>SUM(E13,E35)</f>
        <v>490798</v>
      </c>
      <c r="F10" s="17"/>
      <c r="G10" s="143">
        <f>SUM(G13,G35)</f>
        <v>492035</v>
      </c>
      <c r="H10" s="110"/>
      <c r="I10" s="17"/>
      <c r="J10" s="117">
        <v>110.8</v>
      </c>
      <c r="K10" s="108"/>
      <c r="L10" s="132">
        <v>112.3</v>
      </c>
      <c r="M10" s="18"/>
    </row>
    <row r="11" spans="2:13" ht="19.5" customHeight="1">
      <c r="B11" s="139"/>
      <c r="C11" s="140"/>
      <c r="D11" s="87"/>
      <c r="E11" s="144"/>
      <c r="F11" s="97"/>
      <c r="G11" s="144"/>
      <c r="H11" s="111"/>
      <c r="I11" s="19"/>
      <c r="J11" s="118"/>
      <c r="K11" s="109"/>
      <c r="L11" s="133"/>
      <c r="M11" s="20"/>
    </row>
    <row r="12" spans="2:13" ht="24.75" customHeight="1">
      <c r="B12" s="2"/>
      <c r="C12" s="30"/>
      <c r="D12" s="96"/>
      <c r="E12" s="30"/>
      <c r="F12" s="30"/>
      <c r="G12" s="30"/>
      <c r="H12" s="30"/>
      <c r="I12" s="30"/>
      <c r="J12" s="121" t="s">
        <v>54</v>
      </c>
      <c r="K12" s="147"/>
      <c r="L12" s="147"/>
      <c r="M12" s="147"/>
    </row>
    <row r="13" spans="2:13" s="7" customFormat="1" ht="18.75" customHeight="1">
      <c r="B13" s="125" t="s">
        <v>41</v>
      </c>
      <c r="C13" s="126"/>
      <c r="D13" s="22"/>
      <c r="E13" s="115">
        <f>SUM(E15,E22,E24,E26,E31,E33)</f>
        <v>472439</v>
      </c>
      <c r="F13" s="98"/>
      <c r="G13" s="115">
        <f>SUM(G15,G22,G24,G26,G31,G33)</f>
        <v>472029</v>
      </c>
      <c r="H13" s="91"/>
      <c r="I13" s="76"/>
      <c r="J13" s="119">
        <v>111.3</v>
      </c>
      <c r="K13" s="76"/>
      <c r="L13" s="119">
        <v>112.9</v>
      </c>
      <c r="M13" s="53"/>
    </row>
    <row r="14" spans="2:13" s="8" customFormat="1" ht="18.75" customHeight="1">
      <c r="B14" s="127"/>
      <c r="C14" s="128"/>
      <c r="D14" s="29"/>
      <c r="E14" s="116"/>
      <c r="F14" s="99"/>
      <c r="G14" s="116"/>
      <c r="H14" s="92"/>
      <c r="I14" s="77"/>
      <c r="J14" s="120"/>
      <c r="K14" s="77"/>
      <c r="L14" s="120"/>
      <c r="M14" s="54"/>
    </row>
    <row r="15" spans="2:13" ht="19.5" customHeight="1">
      <c r="B15" s="57" t="s">
        <v>14</v>
      </c>
      <c r="C15" s="82" t="s">
        <v>15</v>
      </c>
      <c r="D15" s="23"/>
      <c r="E15" s="32">
        <v>290435</v>
      </c>
      <c r="F15" s="23"/>
      <c r="G15" s="32">
        <v>280143</v>
      </c>
      <c r="H15" s="93"/>
      <c r="I15" s="49"/>
      <c r="J15" s="36">
        <v>111.90332163319091</v>
      </c>
      <c r="K15" s="49"/>
      <c r="L15" s="36">
        <v>112.67515564922215</v>
      </c>
      <c r="M15" s="37"/>
    </row>
    <row r="16" spans="2:13" ht="19.5" customHeight="1">
      <c r="B16" s="58">
        <v>1</v>
      </c>
      <c r="C16" s="83" t="s">
        <v>16</v>
      </c>
      <c r="D16" s="24">
        <v>157959</v>
      </c>
      <c r="E16" s="33">
        <v>263226</v>
      </c>
      <c r="F16" s="24">
        <v>160759</v>
      </c>
      <c r="G16" s="33">
        <v>262454</v>
      </c>
      <c r="H16" s="73">
        <v>6389</v>
      </c>
      <c r="I16" s="50">
        <v>99.55315501550406</v>
      </c>
      <c r="J16" s="38">
        <v>113.00939362195395</v>
      </c>
      <c r="K16" s="50">
        <v>101.20681406124093</v>
      </c>
      <c r="L16" s="38">
        <v>114.4338302297292</v>
      </c>
      <c r="M16" s="39">
        <v>70.7</v>
      </c>
    </row>
    <row r="17" spans="2:13" ht="19.5" customHeight="1">
      <c r="B17" s="58"/>
      <c r="C17" s="83" t="s">
        <v>17</v>
      </c>
      <c r="D17" s="24">
        <v>18623</v>
      </c>
      <c r="E17" s="33">
        <v>13650</v>
      </c>
      <c r="F17" s="24">
        <v>20054</v>
      </c>
      <c r="G17" s="33">
        <v>15096</v>
      </c>
      <c r="H17" s="73">
        <v>1159</v>
      </c>
      <c r="I17" s="50">
        <v>70.90964474736322</v>
      </c>
      <c r="J17" s="38">
        <v>72.16494845360825</v>
      </c>
      <c r="K17" s="50">
        <v>77.97004733452316</v>
      </c>
      <c r="L17" s="38">
        <v>83.5</v>
      </c>
      <c r="M17" s="39">
        <v>50.1</v>
      </c>
    </row>
    <row r="18" spans="2:13" ht="19.5" customHeight="1">
      <c r="B18" s="58"/>
      <c r="C18" s="83" t="s">
        <v>18</v>
      </c>
      <c r="D18" s="24">
        <v>44186</v>
      </c>
      <c r="E18" s="33">
        <v>51501</v>
      </c>
      <c r="F18" s="24">
        <v>45673</v>
      </c>
      <c r="G18" s="33">
        <v>53064</v>
      </c>
      <c r="H18" s="73">
        <v>1661</v>
      </c>
      <c r="I18" s="50">
        <v>96.81207686071733</v>
      </c>
      <c r="J18" s="38">
        <v>105.50889125624846</v>
      </c>
      <c r="K18" s="50">
        <v>99.98466660825375</v>
      </c>
      <c r="L18" s="38">
        <v>107.45204480544471</v>
      </c>
      <c r="M18" s="39">
        <v>52.8</v>
      </c>
    </row>
    <row r="19" spans="2:13" ht="19.5" customHeight="1">
      <c r="B19" s="58"/>
      <c r="C19" s="83" t="s">
        <v>19</v>
      </c>
      <c r="D19" s="24">
        <v>95150</v>
      </c>
      <c r="E19" s="33">
        <v>198075</v>
      </c>
      <c r="F19" s="24">
        <v>95032</v>
      </c>
      <c r="G19" s="33">
        <v>194294</v>
      </c>
      <c r="H19" s="73">
        <v>3569</v>
      </c>
      <c r="I19" s="50">
        <v>109.66529897192385</v>
      </c>
      <c r="J19" s="38">
        <v>119.90229846788985</v>
      </c>
      <c r="K19" s="50">
        <v>108.69575164146325</v>
      </c>
      <c r="L19" s="38">
        <v>119.9902417332658</v>
      </c>
      <c r="M19" s="39">
        <v>99.9</v>
      </c>
    </row>
    <row r="20" spans="2:13" ht="19.5" customHeight="1">
      <c r="B20" s="58">
        <v>2</v>
      </c>
      <c r="C20" s="83" t="s">
        <v>20</v>
      </c>
      <c r="D20" s="24">
        <v>139018</v>
      </c>
      <c r="E20" s="33">
        <v>13711</v>
      </c>
      <c r="F20" s="24">
        <v>171722</v>
      </c>
      <c r="G20" s="33">
        <v>17689</v>
      </c>
      <c r="H20" s="73">
        <v>17293</v>
      </c>
      <c r="I20" s="50">
        <v>88.85437439280054</v>
      </c>
      <c r="J20" s="38">
        <v>90.69321338801429</v>
      </c>
      <c r="K20" s="50">
        <v>89.9</v>
      </c>
      <c r="L20" s="38">
        <v>91.75268426785622</v>
      </c>
      <c r="M20" s="39">
        <v>87.3781011570916</v>
      </c>
    </row>
    <row r="21" spans="2:13" ht="19.5" customHeight="1">
      <c r="B21" s="58">
        <v>3</v>
      </c>
      <c r="C21" s="83" t="s">
        <v>43</v>
      </c>
      <c r="D21" s="25"/>
      <c r="E21" s="34">
        <v>13498</v>
      </c>
      <c r="F21" s="25"/>
      <c r="G21" s="35"/>
      <c r="H21" s="75"/>
      <c r="I21" s="52"/>
      <c r="J21" s="44">
        <v>117.38412035829204</v>
      </c>
      <c r="K21" s="40"/>
      <c r="L21" s="40"/>
      <c r="M21" s="41"/>
    </row>
    <row r="22" spans="2:13" ht="19.5" customHeight="1">
      <c r="B22" s="55" t="s">
        <v>21</v>
      </c>
      <c r="C22" s="84" t="s">
        <v>22</v>
      </c>
      <c r="D22" s="23"/>
      <c r="E22" s="32">
        <v>40097</v>
      </c>
      <c r="F22" s="23"/>
      <c r="G22" s="32">
        <v>39513</v>
      </c>
      <c r="H22" s="94"/>
      <c r="I22" s="49"/>
      <c r="J22" s="36">
        <v>109.06296749626004</v>
      </c>
      <c r="K22" s="51"/>
      <c r="L22" s="42">
        <v>107.81173260572987</v>
      </c>
      <c r="M22" s="43"/>
    </row>
    <row r="23" spans="2:14" ht="19.5" customHeight="1">
      <c r="B23" s="56">
        <v>4</v>
      </c>
      <c r="C23" s="85" t="s">
        <v>23</v>
      </c>
      <c r="D23" s="25">
        <v>32994</v>
      </c>
      <c r="E23" s="34">
        <v>40097</v>
      </c>
      <c r="F23" s="25">
        <v>32518</v>
      </c>
      <c r="G23" s="34">
        <v>39513</v>
      </c>
      <c r="H23" s="95">
        <v>3475</v>
      </c>
      <c r="I23" s="52">
        <v>102.0096463022508</v>
      </c>
      <c r="J23" s="44">
        <v>109.06296749626004</v>
      </c>
      <c r="K23" s="52">
        <v>102.57397009652388</v>
      </c>
      <c r="L23" s="44">
        <v>107.81173260572987</v>
      </c>
      <c r="M23" s="45">
        <v>101.3710618436406</v>
      </c>
      <c r="N23" s="1" t="s">
        <v>42</v>
      </c>
    </row>
    <row r="24" spans="2:13" ht="19.5" customHeight="1">
      <c r="B24" s="55" t="s">
        <v>25</v>
      </c>
      <c r="C24" s="84" t="s">
        <v>26</v>
      </c>
      <c r="D24" s="23"/>
      <c r="E24" s="32">
        <v>6069</v>
      </c>
      <c r="F24" s="23"/>
      <c r="G24" s="32">
        <v>6341</v>
      </c>
      <c r="H24" s="93"/>
      <c r="I24" s="49"/>
      <c r="J24" s="36">
        <v>97.38446726572529</v>
      </c>
      <c r="K24" s="49"/>
      <c r="L24" s="36">
        <v>93.4</v>
      </c>
      <c r="M24" s="37"/>
    </row>
    <row r="25" spans="2:13" ht="19.5" customHeight="1">
      <c r="B25" s="56">
        <v>5</v>
      </c>
      <c r="C25" s="85" t="s">
        <v>44</v>
      </c>
      <c r="D25" s="78">
        <v>164091</v>
      </c>
      <c r="E25" s="35">
        <v>6069</v>
      </c>
      <c r="F25" s="78">
        <v>158040</v>
      </c>
      <c r="G25" s="35">
        <v>6341</v>
      </c>
      <c r="H25" s="75">
        <v>49940</v>
      </c>
      <c r="I25" s="40">
        <v>98.70372821000204</v>
      </c>
      <c r="J25" s="46">
        <v>97.38446726572529</v>
      </c>
      <c r="K25" s="40">
        <v>96.5</v>
      </c>
      <c r="L25" s="46">
        <v>93.4</v>
      </c>
      <c r="M25" s="41">
        <v>109.76065408030945</v>
      </c>
    </row>
    <row r="26" spans="2:13" ht="19.5" customHeight="1">
      <c r="B26" s="57" t="s">
        <v>27</v>
      </c>
      <c r="C26" s="82" t="s">
        <v>28</v>
      </c>
      <c r="D26" s="26"/>
      <c r="E26" s="79">
        <v>130011</v>
      </c>
      <c r="F26" s="26"/>
      <c r="G26" s="79">
        <v>139384</v>
      </c>
      <c r="H26" s="94"/>
      <c r="I26" s="51"/>
      <c r="J26" s="42">
        <v>112.5022714882791</v>
      </c>
      <c r="K26" s="51"/>
      <c r="L26" s="42">
        <v>118.9</v>
      </c>
      <c r="M26" s="43"/>
    </row>
    <row r="27" spans="2:13" ht="19.5" customHeight="1">
      <c r="B27" s="58">
        <v>6</v>
      </c>
      <c r="C27" s="83" t="s">
        <v>29</v>
      </c>
      <c r="D27" s="24">
        <v>652231</v>
      </c>
      <c r="E27" s="33">
        <v>10924</v>
      </c>
      <c r="F27" s="24">
        <v>665953</v>
      </c>
      <c r="G27" s="33">
        <v>20338</v>
      </c>
      <c r="H27" s="73">
        <v>88499</v>
      </c>
      <c r="I27" s="50">
        <v>88.99208496552778</v>
      </c>
      <c r="J27" s="38">
        <v>90.31831335262505</v>
      </c>
      <c r="K27" s="50">
        <v>88.8</v>
      </c>
      <c r="L27" s="38">
        <v>149.9</v>
      </c>
      <c r="M27" s="39">
        <v>79.9131329914036</v>
      </c>
    </row>
    <row r="28" spans="2:13" ht="19.5" customHeight="1">
      <c r="B28" s="58">
        <v>7</v>
      </c>
      <c r="C28" s="83" t="s">
        <v>30</v>
      </c>
      <c r="D28" s="24">
        <v>24466</v>
      </c>
      <c r="E28" s="33">
        <v>88683</v>
      </c>
      <c r="F28" s="24">
        <v>25326</v>
      </c>
      <c r="G28" s="33">
        <v>90412</v>
      </c>
      <c r="H28" s="73">
        <v>1335</v>
      </c>
      <c r="I28" s="50">
        <v>106.62889518413598</v>
      </c>
      <c r="J28" s="38">
        <v>116.65899314645021</v>
      </c>
      <c r="K28" s="50">
        <v>108.2</v>
      </c>
      <c r="L28" s="38">
        <v>118.2</v>
      </c>
      <c r="M28" s="39">
        <v>69.64006259780908</v>
      </c>
    </row>
    <row r="29" spans="2:13" ht="19.5" customHeight="1">
      <c r="B29" s="58">
        <v>8</v>
      </c>
      <c r="C29" s="83" t="s">
        <v>31</v>
      </c>
      <c r="D29" s="24">
        <v>16573</v>
      </c>
      <c r="E29" s="33">
        <v>8308</v>
      </c>
      <c r="F29" s="24">
        <v>15773</v>
      </c>
      <c r="G29" s="33">
        <v>7900</v>
      </c>
      <c r="H29" s="73">
        <v>3993</v>
      </c>
      <c r="I29" s="50">
        <v>109.15497595995521</v>
      </c>
      <c r="J29" s="38">
        <v>112.39177489177489</v>
      </c>
      <c r="K29" s="50">
        <v>98.87168557638061</v>
      </c>
      <c r="L29" s="38">
        <v>102.11995863495346</v>
      </c>
      <c r="M29" s="39">
        <v>124.93742177722153</v>
      </c>
    </row>
    <row r="30" spans="2:13" ht="19.5" customHeight="1">
      <c r="B30" s="58">
        <v>9</v>
      </c>
      <c r="C30" s="85" t="s">
        <v>32</v>
      </c>
      <c r="D30" s="78">
        <v>21003</v>
      </c>
      <c r="E30" s="35">
        <v>22096</v>
      </c>
      <c r="F30" s="78">
        <v>20565</v>
      </c>
      <c r="G30" s="35">
        <v>20734</v>
      </c>
      <c r="H30" s="75">
        <v>3193</v>
      </c>
      <c r="I30" s="40">
        <v>104.27464998510575</v>
      </c>
      <c r="J30" s="46">
        <v>110.16602682355288</v>
      </c>
      <c r="K30" s="40">
        <v>105.62403697996919</v>
      </c>
      <c r="L30" s="46">
        <v>106.61798735023397</v>
      </c>
      <c r="M30" s="41">
        <v>114.15802645691814</v>
      </c>
    </row>
    <row r="31" spans="2:13" ht="19.5" customHeight="1">
      <c r="B31" s="55" t="s">
        <v>49</v>
      </c>
      <c r="C31" s="84" t="s">
        <v>33</v>
      </c>
      <c r="D31" s="23"/>
      <c r="E31" s="32">
        <v>5827</v>
      </c>
      <c r="F31" s="23"/>
      <c r="G31" s="32">
        <v>6648</v>
      </c>
      <c r="H31" s="93"/>
      <c r="I31" s="49"/>
      <c r="J31" s="36">
        <v>93.66661308471306</v>
      </c>
      <c r="K31" s="49"/>
      <c r="L31" s="36">
        <v>74.96897913141568</v>
      </c>
      <c r="M31" s="37"/>
    </row>
    <row r="32" spans="2:13" ht="19.5" customHeight="1">
      <c r="B32" s="56">
        <v>10</v>
      </c>
      <c r="C32" s="85" t="s">
        <v>34</v>
      </c>
      <c r="D32" s="78">
        <v>18321</v>
      </c>
      <c r="E32" s="35">
        <v>5827</v>
      </c>
      <c r="F32" s="78">
        <v>26570</v>
      </c>
      <c r="G32" s="35">
        <v>6648</v>
      </c>
      <c r="H32" s="75">
        <v>13103</v>
      </c>
      <c r="I32" s="40">
        <v>100.8976759555017</v>
      </c>
      <c r="J32" s="46">
        <v>93.66661308471306</v>
      </c>
      <c r="K32" s="40">
        <v>95.85258446433727</v>
      </c>
      <c r="L32" s="46">
        <v>74.96897913141568</v>
      </c>
      <c r="M32" s="41">
        <v>100.73806411932037</v>
      </c>
    </row>
    <row r="33" spans="2:13" ht="19.5" customHeight="1" hidden="1">
      <c r="B33" s="59" t="s">
        <v>50</v>
      </c>
      <c r="C33" s="103" t="s">
        <v>35</v>
      </c>
      <c r="D33" s="104"/>
      <c r="E33" s="80"/>
      <c r="F33" s="104"/>
      <c r="G33" s="80"/>
      <c r="H33" s="69"/>
      <c r="I33" s="105"/>
      <c r="J33" s="47"/>
      <c r="K33" s="105"/>
      <c r="L33" s="47"/>
      <c r="M33" s="48"/>
    </row>
    <row r="34" spans="2:13" ht="21" customHeight="1">
      <c r="B34" s="14"/>
      <c r="C34" s="15"/>
      <c r="D34" s="15"/>
      <c r="E34" s="31"/>
      <c r="F34" s="31"/>
      <c r="G34" s="31"/>
      <c r="H34" s="31"/>
      <c r="I34" s="113"/>
      <c r="J34" s="112"/>
      <c r="K34" s="112"/>
      <c r="L34" s="112"/>
      <c r="M34" s="114" t="s">
        <v>47</v>
      </c>
    </row>
    <row r="35" spans="2:13" ht="27.75" customHeight="1">
      <c r="B35" s="134" t="s">
        <v>51</v>
      </c>
      <c r="C35" s="135"/>
      <c r="D35" s="68"/>
      <c r="E35" s="80">
        <f>SUM(E36:E42)</f>
        <v>18359</v>
      </c>
      <c r="F35" s="80"/>
      <c r="G35" s="80">
        <f>SUM(G36:G42)</f>
        <v>20006</v>
      </c>
      <c r="H35" s="107"/>
      <c r="I35" s="106"/>
      <c r="J35" s="47">
        <v>98.5</v>
      </c>
      <c r="K35" s="105"/>
      <c r="L35" s="47">
        <v>100.6</v>
      </c>
      <c r="M35" s="48"/>
    </row>
    <row r="36" spans="2:13" ht="19.5" customHeight="1">
      <c r="B36" s="60" t="s">
        <v>24</v>
      </c>
      <c r="C36" s="61" t="s">
        <v>52</v>
      </c>
      <c r="D36" s="70">
        <v>3120</v>
      </c>
      <c r="E36" s="81">
        <v>5561</v>
      </c>
      <c r="F36" s="81">
        <v>3113</v>
      </c>
      <c r="G36" s="81">
        <v>6657</v>
      </c>
      <c r="H36" s="71">
        <v>1171</v>
      </c>
      <c r="I36" s="100">
        <v>121.49532710280374</v>
      </c>
      <c r="J36" s="66">
        <v>113.76559623644917</v>
      </c>
      <c r="K36" s="88">
        <v>111.13887897179578</v>
      </c>
      <c r="L36" s="66">
        <v>111.06106106106107</v>
      </c>
      <c r="M36" s="67">
        <v>128.6813186813187</v>
      </c>
    </row>
    <row r="37" spans="2:13" ht="19.5" customHeight="1">
      <c r="B37" s="60" t="s">
        <v>24</v>
      </c>
      <c r="C37" s="61" t="s">
        <v>45</v>
      </c>
      <c r="D37" s="72">
        <v>2141</v>
      </c>
      <c r="E37" s="33">
        <v>648</v>
      </c>
      <c r="F37" s="33">
        <v>2277</v>
      </c>
      <c r="G37" s="33">
        <v>737</v>
      </c>
      <c r="H37" s="73">
        <v>409</v>
      </c>
      <c r="I37" s="101">
        <v>76.68338108882521</v>
      </c>
      <c r="J37" s="38">
        <v>76.8</v>
      </c>
      <c r="K37" s="88">
        <v>93.51129363449691</v>
      </c>
      <c r="L37" s="66">
        <v>93.17319848293299</v>
      </c>
      <c r="M37" s="67">
        <v>75.04587155963303</v>
      </c>
    </row>
    <row r="38" spans="2:13" ht="19.5" customHeight="1">
      <c r="B38" s="62" t="s">
        <v>24</v>
      </c>
      <c r="C38" s="63" t="s">
        <v>39</v>
      </c>
      <c r="D38" s="72">
        <v>901</v>
      </c>
      <c r="E38" s="33">
        <v>333</v>
      </c>
      <c r="F38" s="33">
        <v>1092</v>
      </c>
      <c r="G38" s="33">
        <v>490</v>
      </c>
      <c r="H38" s="73">
        <v>173</v>
      </c>
      <c r="I38" s="101">
        <v>86.38542665388303</v>
      </c>
      <c r="J38" s="38">
        <v>79.2</v>
      </c>
      <c r="K38" s="50">
        <v>97.23953695458593</v>
      </c>
      <c r="L38" s="38">
        <v>93.1</v>
      </c>
      <c r="M38" s="39">
        <v>47.527472527472526</v>
      </c>
    </row>
    <row r="39" spans="2:13" ht="19.5" customHeight="1">
      <c r="B39" s="62" t="s">
        <v>24</v>
      </c>
      <c r="C39" s="63" t="s">
        <v>53</v>
      </c>
      <c r="D39" s="72">
        <v>21989</v>
      </c>
      <c r="E39" s="33">
        <v>1607</v>
      </c>
      <c r="F39" s="33">
        <v>22023</v>
      </c>
      <c r="G39" s="33">
        <v>1641</v>
      </c>
      <c r="H39" s="73">
        <v>1339</v>
      </c>
      <c r="I39" s="101">
        <v>100.77913744901232</v>
      </c>
      <c r="J39" s="38">
        <v>99.3205682520074</v>
      </c>
      <c r="K39" s="50">
        <v>98.87312561731166</v>
      </c>
      <c r="L39" s="38">
        <v>98.32335329341318</v>
      </c>
      <c r="M39" s="39">
        <v>97.31104651162791</v>
      </c>
    </row>
    <row r="40" spans="2:13" ht="19.5" customHeight="1">
      <c r="B40" s="62" t="s">
        <v>24</v>
      </c>
      <c r="C40" s="63" t="s">
        <v>57</v>
      </c>
      <c r="D40" s="72">
        <v>1219</v>
      </c>
      <c r="E40" s="33">
        <v>3318</v>
      </c>
      <c r="F40" s="33">
        <v>1188</v>
      </c>
      <c r="G40" s="33">
        <v>3348</v>
      </c>
      <c r="H40" s="73">
        <v>179</v>
      </c>
      <c r="I40" s="101">
        <v>109.1</v>
      </c>
      <c r="J40" s="38">
        <v>108.6</v>
      </c>
      <c r="K40" s="50">
        <v>104.7</v>
      </c>
      <c r="L40" s="38">
        <v>103.8</v>
      </c>
      <c r="M40" s="39">
        <v>114.7</v>
      </c>
    </row>
    <row r="41" spans="2:13" ht="19.5" customHeight="1">
      <c r="B41" s="62" t="s">
        <v>24</v>
      </c>
      <c r="C41" s="63" t="s">
        <v>46</v>
      </c>
      <c r="D41" s="72">
        <v>15697</v>
      </c>
      <c r="E41" s="33">
        <v>3134</v>
      </c>
      <c r="F41" s="33">
        <v>15508</v>
      </c>
      <c r="G41" s="33">
        <v>3090</v>
      </c>
      <c r="H41" s="73">
        <v>2147</v>
      </c>
      <c r="I41" s="101">
        <v>100.64760194921774</v>
      </c>
      <c r="J41" s="38">
        <v>100.5</v>
      </c>
      <c r="K41" s="50">
        <v>102.7496190286888</v>
      </c>
      <c r="L41" s="38">
        <v>103.10103367789263</v>
      </c>
      <c r="M41" s="39">
        <v>109.26208651399492</v>
      </c>
    </row>
    <row r="42" spans="2:13" ht="19.5" customHeight="1">
      <c r="B42" s="64" t="s">
        <v>24</v>
      </c>
      <c r="C42" s="65" t="s">
        <v>36</v>
      </c>
      <c r="D42" s="74">
        <v>13696</v>
      </c>
      <c r="E42" s="35">
        <v>3758</v>
      </c>
      <c r="F42" s="35">
        <v>13782</v>
      </c>
      <c r="G42" s="35">
        <v>4043</v>
      </c>
      <c r="H42" s="75">
        <v>2243</v>
      </c>
      <c r="I42" s="102">
        <v>89.32950691364466</v>
      </c>
      <c r="J42" s="46">
        <v>80.20055472583742</v>
      </c>
      <c r="K42" s="40">
        <v>90.08431923655141</v>
      </c>
      <c r="L42" s="46">
        <v>86.2</v>
      </c>
      <c r="M42" s="41">
        <v>90.44354838709677</v>
      </c>
    </row>
    <row r="43" spans="2:13" ht="9.75" customHeight="1">
      <c r="B43" s="11"/>
      <c r="C43" s="12"/>
      <c r="D43" s="13"/>
      <c r="E43" s="12"/>
      <c r="F43" s="12"/>
      <c r="G43" s="12"/>
      <c r="H43" s="12"/>
      <c r="I43" s="12"/>
      <c r="J43" s="13"/>
      <c r="K43" s="13"/>
      <c r="L43" s="12"/>
      <c r="M43" s="12"/>
    </row>
    <row r="44" spans="2:14" ht="14.25" customHeight="1">
      <c r="B44" s="14" t="s">
        <v>40</v>
      </c>
      <c r="C44" s="15" t="s">
        <v>59</v>
      </c>
      <c r="D44" s="15"/>
      <c r="E44" s="15"/>
      <c r="G44" s="15"/>
      <c r="H44" s="15"/>
      <c r="I44" s="15"/>
      <c r="J44" s="15"/>
      <c r="K44" s="15"/>
      <c r="L44" s="15"/>
      <c r="M44" s="15"/>
      <c r="N44" s="15"/>
    </row>
    <row r="45" spans="2:14" ht="14.25" customHeight="1">
      <c r="B45" s="14"/>
      <c r="C45" s="15" t="s">
        <v>48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ht="14.25" customHeight="1">
      <c r="C46" s="15" t="s">
        <v>58</v>
      </c>
    </row>
  </sheetData>
  <sheetProtection/>
  <mergeCells count="21">
    <mergeCell ref="B35:C35"/>
    <mergeCell ref="B7:C11"/>
    <mergeCell ref="D7:E7"/>
    <mergeCell ref="F7:G7"/>
    <mergeCell ref="E10:E11"/>
    <mergeCell ref="I7:M7"/>
    <mergeCell ref="G10:G11"/>
    <mergeCell ref="K8:L8"/>
    <mergeCell ref="B3:M3"/>
    <mergeCell ref="B13:C14"/>
    <mergeCell ref="J6:M6"/>
    <mergeCell ref="B4:C4"/>
    <mergeCell ref="B5:M5"/>
    <mergeCell ref="L10:L11"/>
    <mergeCell ref="J13:J14"/>
    <mergeCell ref="G13:G14"/>
    <mergeCell ref="J10:J11"/>
    <mergeCell ref="L13:L14"/>
    <mergeCell ref="J12:M12"/>
    <mergeCell ref="I8:J8"/>
    <mergeCell ref="E13:E1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3" min="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社）日本農業機械工業会</dc:creator>
  <cp:keywords/>
  <dc:description/>
  <cp:lastModifiedBy>jamma008</cp:lastModifiedBy>
  <cp:lastPrinted>2014-06-23T08:17:23Z</cp:lastPrinted>
  <dcterms:created xsi:type="dcterms:W3CDTF">2002-07-24T06:40:22Z</dcterms:created>
  <dcterms:modified xsi:type="dcterms:W3CDTF">2014-06-23T08:22:53Z</dcterms:modified>
  <cp:category/>
  <cp:version/>
  <cp:contentType/>
  <cp:contentStatus/>
</cp:coreProperties>
</file>