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15" windowHeight="6555" tabRatio="323" activeTab="0"/>
  </bookViews>
  <sheets>
    <sheet name="国別実績①" sheetId="1" r:id="rId1"/>
    <sheet name="国別実績②" sheetId="2" r:id="rId2"/>
  </sheets>
  <definedNames>
    <definedName name="_xlnm.Print_Area" localSheetId="0">'国別実績①'!$1:$57</definedName>
    <definedName name="_xlnm.Print_Area" localSheetId="1">'国別実績②'!$A$1:$IE$57</definedName>
  </definedNames>
  <calcPr fullCalcOnLoad="1"/>
</workbook>
</file>

<file path=xl/sharedStrings.xml><?xml version="1.0" encoding="utf-8"?>
<sst xmlns="http://schemas.openxmlformats.org/spreadsheetml/2006/main" count="1771" uniqueCount="234">
  <si>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</si>
  <si>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</si>
  <si>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</si>
  <si>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</si>
  <si>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</si>
  <si>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</si>
  <si>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</si>
  <si>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カルチベータ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</si>
  <si>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</si>
  <si>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</si>
  <si>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</si>
  <si>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</si>
  <si>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</si>
  <si>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農業用車輪式</t>
  </si>
  <si>
    <t>トラクタ</t>
  </si>
  <si>
    <t>トラクタ計</t>
  </si>
  <si>
    <t>人力噴霧機</t>
  </si>
  <si>
    <t>動力噴霧機</t>
  </si>
  <si>
    <t>散粉機</t>
  </si>
  <si>
    <t>その他の防除用農機</t>
  </si>
  <si>
    <t>芝生刈込機</t>
  </si>
  <si>
    <t>刈払機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</si>
  <si>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</si>
  <si>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</si>
  <si>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</si>
  <si>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</si>
  <si>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</si>
  <si>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</si>
  <si>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</si>
  <si>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</si>
  <si>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</si>
  <si>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</si>
  <si>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</si>
  <si>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</si>
  <si>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もみすり機</t>
  </si>
  <si>
    <t>精米麦機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</si>
  <si>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</si>
  <si>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</si>
  <si>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</si>
  <si>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</si>
  <si>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</si>
  <si>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t>耕うん整地用農機</t>
  </si>
  <si>
    <t>防除用農機</t>
  </si>
  <si>
    <t>小　　　　　計</t>
  </si>
  <si>
    <t>収　穫　調　製　用　農　機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</si>
  <si>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</si>
  <si>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</si>
  <si>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</si>
  <si>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r>
      <t>30PS</t>
    </r>
    <r>
      <rPr>
        <sz val="10"/>
        <rFont val="ＭＳ 明朝"/>
        <family val="1"/>
      </rPr>
      <t>未満</t>
    </r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</si>
  <si>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</si>
  <si>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</si>
  <si>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小　　　　　計</t>
  </si>
  <si>
    <t>小　　　　　計</t>
  </si>
  <si>
    <t>食料加工農機</t>
  </si>
  <si>
    <t>農具</t>
  </si>
  <si>
    <t>参考：除　　　雪　　　機</t>
  </si>
  <si>
    <t>台　　数</t>
  </si>
  <si>
    <t>金　　　額</t>
  </si>
  <si>
    <t>単位：1,000円（FOB）</t>
  </si>
  <si>
    <t>農業機械の国別輸出実績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</si>
  <si>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</si>
  <si>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韓国</t>
  </si>
  <si>
    <t>北朝鮮</t>
  </si>
  <si>
    <t>中国</t>
  </si>
  <si>
    <t>台湾</t>
  </si>
  <si>
    <t>香港</t>
  </si>
  <si>
    <t>ヴィェトナム</t>
  </si>
  <si>
    <t>タイ</t>
  </si>
  <si>
    <t>シンガポール</t>
  </si>
  <si>
    <t>マレーシア</t>
  </si>
  <si>
    <t>フィリピン</t>
  </si>
  <si>
    <t>インドネシア</t>
  </si>
  <si>
    <t>スリランカ</t>
  </si>
  <si>
    <t>パキスタン</t>
  </si>
  <si>
    <t>ブルネイ</t>
  </si>
  <si>
    <t>　ミャンマー</t>
  </si>
  <si>
    <t>バングラディシュ</t>
  </si>
  <si>
    <t>バハレーン</t>
  </si>
  <si>
    <t>サウディアラビア</t>
  </si>
  <si>
    <t>クウェイト</t>
  </si>
  <si>
    <t>カタル</t>
  </si>
  <si>
    <t>オマーン</t>
  </si>
  <si>
    <t>イエメン</t>
  </si>
  <si>
    <t>イスラエル</t>
  </si>
  <si>
    <t>シリア</t>
  </si>
  <si>
    <t>レバノン</t>
  </si>
  <si>
    <t>　アラブ首長国連邦</t>
  </si>
  <si>
    <t>ジョルダン</t>
  </si>
  <si>
    <t>ノールウェイ</t>
  </si>
  <si>
    <t>スェーデン</t>
  </si>
  <si>
    <t>イギリス</t>
  </si>
  <si>
    <t>アイルランド</t>
  </si>
  <si>
    <t>オランダ</t>
  </si>
  <si>
    <t>ベルギー</t>
  </si>
  <si>
    <t>フランス</t>
  </si>
  <si>
    <t>スイス</t>
  </si>
  <si>
    <t>ポルトガル</t>
  </si>
  <si>
    <t>スペイン</t>
  </si>
  <si>
    <t>イタリア</t>
  </si>
  <si>
    <t>フィンランド</t>
  </si>
  <si>
    <t>ポーランド</t>
  </si>
  <si>
    <t>ハンガリー</t>
  </si>
  <si>
    <t>ギリシア</t>
  </si>
  <si>
    <t>サイプラス</t>
  </si>
  <si>
    <t>トルコ</t>
  </si>
  <si>
    <t>チェコ</t>
  </si>
  <si>
    <t>ブルガリア</t>
  </si>
  <si>
    <t>オーストリア</t>
  </si>
  <si>
    <t>マルタ</t>
  </si>
  <si>
    <t>カナダ</t>
  </si>
  <si>
    <t>アメリカ</t>
  </si>
  <si>
    <t>ニカラグア</t>
  </si>
  <si>
    <t>コスタリカ</t>
  </si>
  <si>
    <t>パナマ</t>
  </si>
  <si>
    <t>ドミニカ</t>
  </si>
  <si>
    <t>仏領西インド諸島</t>
  </si>
  <si>
    <t>コロンビア</t>
  </si>
  <si>
    <t>ヴェネズエラ</t>
  </si>
  <si>
    <t>エクアドル</t>
  </si>
  <si>
    <t>ペルー</t>
  </si>
  <si>
    <t>ボリヴィア</t>
  </si>
  <si>
    <t>チリ</t>
  </si>
  <si>
    <t>ブラジル</t>
  </si>
  <si>
    <t>エルサルヴァドル</t>
  </si>
  <si>
    <t>仏領ギアナ</t>
  </si>
  <si>
    <t>エジプト</t>
  </si>
  <si>
    <t>マリアナ</t>
  </si>
  <si>
    <t>サモア</t>
  </si>
  <si>
    <t>アジア</t>
  </si>
  <si>
    <t>中近東</t>
  </si>
  <si>
    <t>ヨーロッパ</t>
  </si>
  <si>
    <t>北米</t>
  </si>
  <si>
    <t>中南米</t>
  </si>
  <si>
    <t>アフリカ</t>
  </si>
  <si>
    <t>カンボディア</t>
  </si>
  <si>
    <t>平成１３年１～１２月分</t>
  </si>
  <si>
    <t>中央アフリカ</t>
  </si>
  <si>
    <t>南アフリカ</t>
  </si>
  <si>
    <t>モーリシアス</t>
  </si>
  <si>
    <t>ガボン</t>
  </si>
  <si>
    <t>ケニア</t>
  </si>
  <si>
    <t>レユニオン</t>
  </si>
  <si>
    <t>スリナム</t>
  </si>
  <si>
    <t>ワークシート①</t>
  </si>
  <si>
    <t>ワークシート②</t>
  </si>
  <si>
    <t>総計チェック</t>
  </si>
  <si>
    <t>中南米</t>
  </si>
  <si>
    <t>大洋州</t>
  </si>
  <si>
    <t>資料：財務省通関統計</t>
  </si>
  <si>
    <t xml:space="preserve">                                                     ヨ                                         ー                                                ロ                                               ッ                                                         パ</t>
  </si>
  <si>
    <t>アジア</t>
  </si>
  <si>
    <t>ブータン</t>
  </si>
  <si>
    <t>インド</t>
  </si>
  <si>
    <t>イラン</t>
  </si>
  <si>
    <t>ロシア</t>
  </si>
  <si>
    <t>ウクライナ</t>
  </si>
  <si>
    <t>* N I S</t>
  </si>
  <si>
    <t>アゼルバイジャン</t>
  </si>
  <si>
    <t>ドイツ</t>
  </si>
  <si>
    <t>ラトビア</t>
  </si>
  <si>
    <t>デンマーク</t>
  </si>
  <si>
    <t>スロベニア</t>
  </si>
  <si>
    <t>フォーク</t>
  </si>
  <si>
    <t>リトアニア</t>
  </si>
  <si>
    <t>グァテマラ</t>
  </si>
  <si>
    <t>トリニダッド・トバゴ</t>
  </si>
  <si>
    <t>メキシコ</t>
  </si>
  <si>
    <t>キューバ</t>
  </si>
  <si>
    <t>アルゼンティン</t>
  </si>
  <si>
    <t>セント・ヴィンセント</t>
  </si>
  <si>
    <t>ジンバブエ</t>
  </si>
  <si>
    <t>エティオピア</t>
  </si>
  <si>
    <t>ナイジェリア</t>
  </si>
  <si>
    <t>モロッコ</t>
  </si>
  <si>
    <t>テュニジア</t>
  </si>
  <si>
    <t>コンゴー</t>
  </si>
  <si>
    <t>タンザニア</t>
  </si>
  <si>
    <t>オーストラリア</t>
  </si>
  <si>
    <t>ニュージーランド</t>
  </si>
  <si>
    <t>パプアニューギニア</t>
  </si>
  <si>
    <t>パラオ</t>
  </si>
  <si>
    <t>ニューカレドニア</t>
  </si>
  <si>
    <t>仏領ポリネシア</t>
  </si>
  <si>
    <t>フィジー</t>
  </si>
  <si>
    <t>グァム</t>
  </si>
  <si>
    <t>ミクロネシア</t>
  </si>
  <si>
    <t>大洋州</t>
  </si>
  <si>
    <t xml:space="preserve"> </t>
  </si>
  <si>
    <t xml:space="preserve"> </t>
  </si>
  <si>
    <t>カメルーン</t>
  </si>
  <si>
    <t>バヌアツ</t>
  </si>
  <si>
    <t>ウガンダ</t>
  </si>
  <si>
    <t>スーダン</t>
  </si>
  <si>
    <t xml:space="preserve"> </t>
  </si>
  <si>
    <t xml:space="preserve"> </t>
  </si>
  <si>
    <t>トンガ</t>
  </si>
  <si>
    <t>　</t>
  </si>
  <si>
    <t>クロアチア</t>
  </si>
  <si>
    <t>ガーナ</t>
  </si>
  <si>
    <t>モンゴル</t>
  </si>
  <si>
    <t>アフガニスタン</t>
  </si>
  <si>
    <t>ウズベキスタン</t>
  </si>
  <si>
    <t>バハマ</t>
  </si>
  <si>
    <t>赤道ギニア</t>
  </si>
  <si>
    <t>アルバニア</t>
  </si>
  <si>
    <t>バルバドス</t>
  </si>
  <si>
    <t>ザンビア</t>
  </si>
  <si>
    <t>米領オセアニア</t>
  </si>
  <si>
    <t>アンゴラ</t>
  </si>
  <si>
    <t>台　　数</t>
  </si>
  <si>
    <t>金　　　額</t>
  </si>
  <si>
    <t>総合計</t>
  </si>
  <si>
    <t>EU</t>
  </si>
  <si>
    <t>平成１６年１～１２月分</t>
  </si>
  <si>
    <t>防除用農機</t>
  </si>
  <si>
    <t>ルーマニア</t>
  </si>
  <si>
    <t>マラウイ</t>
  </si>
  <si>
    <t xml:space="preserve"> </t>
  </si>
  <si>
    <t>ソロモン</t>
  </si>
  <si>
    <t>ﾓｻﾞﾝ</t>
  </si>
  <si>
    <t xml:space="preserve"> </t>
  </si>
  <si>
    <t>マーシャル</t>
  </si>
  <si>
    <t>セルビア・モンテネグロ</t>
  </si>
  <si>
    <t>パラグアイ</t>
  </si>
  <si>
    <t>ウルグアイ</t>
  </si>
  <si>
    <t>アルジェリア</t>
  </si>
  <si>
    <t>コートジボワール</t>
  </si>
  <si>
    <t>モザンビーク</t>
  </si>
  <si>
    <t>ボツワナ</t>
  </si>
  <si>
    <t>ネパール　</t>
  </si>
  <si>
    <t>アルメニア　</t>
  </si>
  <si>
    <t>アイスランド</t>
  </si>
  <si>
    <t>ギアナ</t>
  </si>
  <si>
    <t>カナリー諸島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</si>
</sst>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  <numFmt numFmtId="181" formatCode="\-##\-"/>
    <numFmt numFmtId="182" formatCode="&quot;－　&quot;##&quot;　－&quot;"/>
    <numFmt numFmtId="183" formatCode="#,##0.000;[Red]\-#,##0.000"/>
    <numFmt numFmtId="184" formatCode="#,##0.0000;[Red]\-#,##0.0000"/>
    <numFmt numFmtId="185" formatCode="#,##0.00000;[Red]\-#,##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14"/>
      <name val="ＤＦ平成明朝体W7"/>
      <family val="3"/>
    </font>
    <font>
      <sz val="24"/>
      <name val="ＤＨＰ平成明朝体W7"/>
      <family val="3"/>
    </font>
    <font>
      <sz val="10"/>
      <name val="ＭＳ Ｐゴシック"/>
      <family val="3"/>
    </font>
    <font>
      <b/>
      <sz val="10"/>
      <name val="CenturyOldst"/>
      <family val="1"/>
    </font>
    <font>
      <b/>
      <sz val="10"/>
      <color indexed="10"/>
      <name val="CenturyOldst"/>
      <family val="1"/>
    </font>
    <font>
      <b/>
      <sz val="10"/>
      <name val="ＭＳ Ｐ明朝"/>
      <family val="1"/>
    </font>
    <font>
      <sz val="10"/>
      <color indexed="47"/>
      <name val="CenturyOldst"/>
      <family val="1"/>
    </font>
    <font>
      <sz val="10"/>
      <color indexed="42"/>
      <name val="CenturyOldst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CenturyOldst"/>
      <family val="1"/>
    </font>
    <font>
      <b/>
      <sz val="11"/>
      <name val="CenturyOldst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CenturyOldst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38" fontId="3" fillId="0" borderId="3" xfId="17" applyFont="1" applyBorder="1" applyAlignment="1" applyProtection="1">
      <alignment vertical="center"/>
      <protection/>
    </xf>
    <xf numFmtId="38" fontId="3" fillId="0" borderId="4" xfId="17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38" fontId="3" fillId="0" borderId="6" xfId="17" applyFont="1" applyBorder="1" applyAlignment="1" applyProtection="1">
      <alignment vertical="center"/>
      <protection/>
    </xf>
    <xf numFmtId="38" fontId="3" fillId="0" borderId="7" xfId="17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38" fontId="3" fillId="0" borderId="9" xfId="17" applyFont="1" applyBorder="1" applyAlignment="1" applyProtection="1">
      <alignment vertical="center"/>
      <protection/>
    </xf>
    <xf numFmtId="38" fontId="3" fillId="0" borderId="10" xfId="17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2" fillId="0" borderId="7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vertical="center"/>
      <protection/>
    </xf>
    <xf numFmtId="38" fontId="3" fillId="0" borderId="1" xfId="17" applyFont="1" applyBorder="1" applyAlignment="1" applyProtection="1">
      <alignment vertical="center"/>
      <protection/>
    </xf>
    <xf numFmtId="38" fontId="3" fillId="0" borderId="2" xfId="17" applyFont="1" applyBorder="1" applyAlignment="1" applyProtection="1">
      <alignment vertical="center"/>
      <protection/>
    </xf>
    <xf numFmtId="38" fontId="3" fillId="0" borderId="17" xfId="17" applyFont="1" applyBorder="1" applyAlignment="1" applyProtection="1">
      <alignment vertical="center"/>
      <protection locked="0"/>
    </xf>
    <xf numFmtId="38" fontId="3" fillId="0" borderId="18" xfId="17" applyFont="1" applyBorder="1" applyAlignment="1" applyProtection="1">
      <alignment vertical="center"/>
      <protection locked="0"/>
    </xf>
    <xf numFmtId="38" fontId="3" fillId="0" borderId="6" xfId="17" applyFont="1" applyBorder="1" applyAlignment="1" applyProtection="1">
      <alignment vertical="center"/>
      <protection locked="0"/>
    </xf>
    <xf numFmtId="38" fontId="3" fillId="0" borderId="7" xfId="17" applyFont="1" applyBorder="1" applyAlignment="1" applyProtection="1">
      <alignment vertical="center"/>
      <protection locked="0"/>
    </xf>
    <xf numFmtId="38" fontId="3" fillId="0" borderId="19" xfId="17" applyFont="1" applyBorder="1" applyAlignment="1" applyProtection="1">
      <alignment vertical="center"/>
      <protection locked="0"/>
    </xf>
    <xf numFmtId="38" fontId="3" fillId="0" borderId="20" xfId="17" applyFont="1" applyBorder="1" applyAlignment="1" applyProtection="1">
      <alignment vertical="center"/>
      <protection locked="0"/>
    </xf>
    <xf numFmtId="38" fontId="3" fillId="0" borderId="1" xfId="17" applyFont="1" applyBorder="1" applyAlignment="1" applyProtection="1">
      <alignment vertical="center"/>
      <protection locked="0"/>
    </xf>
    <xf numFmtId="38" fontId="3" fillId="0" borderId="2" xfId="17" applyFont="1" applyBorder="1" applyAlignment="1" applyProtection="1">
      <alignment vertical="center"/>
      <protection locked="0"/>
    </xf>
    <xf numFmtId="38" fontId="3" fillId="0" borderId="8" xfId="17" applyFont="1" applyBorder="1" applyAlignment="1" applyProtection="1">
      <alignment vertical="center"/>
      <protection locked="0"/>
    </xf>
    <xf numFmtId="38" fontId="3" fillId="0" borderId="21" xfId="17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38" fontId="3" fillId="0" borderId="6" xfId="17" applyFont="1" applyFill="1" applyBorder="1" applyAlignment="1" applyProtection="1">
      <alignment vertical="center"/>
      <protection locked="0"/>
    </xf>
    <xf numFmtId="38" fontId="3" fillId="0" borderId="7" xfId="17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38" fontId="3" fillId="0" borderId="9" xfId="17" applyFont="1" applyFill="1" applyBorder="1" applyAlignment="1" applyProtection="1">
      <alignment vertical="center"/>
      <protection/>
    </xf>
    <xf numFmtId="38" fontId="3" fillId="0" borderId="10" xfId="17" applyFont="1" applyFill="1" applyBorder="1" applyAlignment="1" applyProtection="1">
      <alignment vertical="center"/>
      <protection/>
    </xf>
    <xf numFmtId="38" fontId="3" fillId="0" borderId="3" xfId="17" applyFont="1" applyFill="1" applyBorder="1" applyAlignment="1" applyProtection="1">
      <alignment vertical="center"/>
      <protection/>
    </xf>
    <xf numFmtId="38" fontId="3" fillId="0" borderId="4" xfId="17" applyFont="1" applyFill="1" applyBorder="1" applyAlignment="1" applyProtection="1">
      <alignment vertical="center"/>
      <protection/>
    </xf>
    <xf numFmtId="38" fontId="3" fillId="0" borderId="1" xfId="17" applyFont="1" applyFill="1" applyBorder="1" applyAlignment="1" applyProtection="1">
      <alignment vertical="center"/>
      <protection/>
    </xf>
    <xf numFmtId="38" fontId="3" fillId="0" borderId="2" xfId="17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38" fontId="3" fillId="0" borderId="17" xfId="17" applyFont="1" applyFill="1" applyBorder="1" applyAlignment="1" applyProtection="1">
      <alignment vertical="center"/>
      <protection locked="0"/>
    </xf>
    <xf numFmtId="38" fontId="3" fillId="0" borderId="18" xfId="17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7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2" fillId="0" borderId="7" xfId="0" applyFont="1" applyFill="1" applyBorder="1" applyAlignment="1" applyProtection="1">
      <alignment horizontal="distributed" vertical="center"/>
      <protection/>
    </xf>
    <xf numFmtId="38" fontId="3" fillId="0" borderId="6" xfId="17" applyFont="1" applyFill="1" applyBorder="1" applyAlignment="1" applyProtection="1">
      <alignment vertical="center"/>
      <protection/>
    </xf>
    <xf numFmtId="38" fontId="3" fillId="0" borderId="7" xfId="17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8" fontId="4" fillId="0" borderId="6" xfId="17" applyFont="1" applyFill="1" applyBorder="1" applyAlignment="1" applyProtection="1">
      <alignment vertical="center"/>
      <protection locked="0"/>
    </xf>
    <xf numFmtId="38" fontId="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38" fontId="4" fillId="0" borderId="0" xfId="0" applyNumberFormat="1" applyFont="1" applyFill="1" applyAlignment="1" applyProtection="1">
      <alignment vertical="center"/>
      <protection/>
    </xf>
    <xf numFmtId="38" fontId="8" fillId="0" borderId="0" xfId="0" applyNumberFormat="1" applyFont="1" applyFill="1" applyAlignment="1" applyProtection="1">
      <alignment horizontal="center" vertical="center"/>
      <protection/>
    </xf>
    <xf numFmtId="38" fontId="9" fillId="2" borderId="22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 wrapText="1"/>
      <protection/>
    </xf>
    <xf numFmtId="0" fontId="4" fillId="0" borderId="23" xfId="0" applyFont="1" applyBorder="1" applyAlignment="1" applyProtection="1">
      <alignment horizontal="distributed" vertical="center" wrapText="1"/>
      <protection/>
    </xf>
    <xf numFmtId="38" fontId="15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38" fontId="15" fillId="0" borderId="0" xfId="0" applyNumberFormat="1" applyFont="1" applyAlignment="1" applyProtection="1">
      <alignment vertical="center"/>
      <protection/>
    </xf>
    <xf numFmtId="0" fontId="4" fillId="0" borderId="24" xfId="0" applyFont="1" applyBorder="1" applyAlignment="1" applyProtection="1">
      <alignment horizontal="distributed"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38" fontId="3" fillId="3" borderId="3" xfId="17" applyFont="1" applyFill="1" applyBorder="1" applyAlignment="1" applyProtection="1">
      <alignment vertical="center"/>
      <protection/>
    </xf>
    <xf numFmtId="38" fontId="3" fillId="3" borderId="4" xfId="17" applyFont="1" applyFill="1" applyBorder="1" applyAlignment="1" applyProtection="1">
      <alignment vertical="center"/>
      <protection/>
    </xf>
    <xf numFmtId="38" fontId="3" fillId="3" borderId="17" xfId="17" applyFont="1" applyFill="1" applyBorder="1" applyAlignment="1" applyProtection="1">
      <alignment vertical="center"/>
      <protection locked="0"/>
    </xf>
    <xf numFmtId="38" fontId="3" fillId="3" borderId="18" xfId="17" applyFont="1" applyFill="1" applyBorder="1" applyAlignment="1" applyProtection="1">
      <alignment vertical="center"/>
      <protection locked="0"/>
    </xf>
    <xf numFmtId="38" fontId="3" fillId="3" borderId="6" xfId="17" applyFont="1" applyFill="1" applyBorder="1" applyAlignment="1" applyProtection="1">
      <alignment vertical="center"/>
      <protection locked="0"/>
    </xf>
    <xf numFmtId="38" fontId="3" fillId="3" borderId="7" xfId="17" applyFont="1" applyFill="1" applyBorder="1" applyAlignment="1" applyProtection="1">
      <alignment vertical="center"/>
      <protection locked="0"/>
    </xf>
    <xf numFmtId="38" fontId="3" fillId="3" borderId="9" xfId="17" applyFont="1" applyFill="1" applyBorder="1" applyAlignment="1" applyProtection="1">
      <alignment vertical="center"/>
      <protection/>
    </xf>
    <xf numFmtId="38" fontId="3" fillId="3" borderId="10" xfId="17" applyFont="1" applyFill="1" applyBorder="1" applyAlignment="1" applyProtection="1">
      <alignment vertical="center"/>
      <protection/>
    </xf>
    <xf numFmtId="38" fontId="3" fillId="3" borderId="19" xfId="17" applyFont="1" applyFill="1" applyBorder="1" applyAlignment="1" applyProtection="1">
      <alignment vertical="center"/>
      <protection locked="0"/>
    </xf>
    <xf numFmtId="38" fontId="3" fillId="3" borderId="20" xfId="17" applyFont="1" applyFill="1" applyBorder="1" applyAlignment="1" applyProtection="1">
      <alignment vertical="center"/>
      <protection locked="0"/>
    </xf>
    <xf numFmtId="38" fontId="3" fillId="3" borderId="6" xfId="17" applyFont="1" applyFill="1" applyBorder="1" applyAlignment="1" applyProtection="1">
      <alignment vertical="center"/>
      <protection/>
    </xf>
    <xf numFmtId="38" fontId="3" fillId="3" borderId="7" xfId="17" applyFont="1" applyFill="1" applyBorder="1" applyAlignment="1" applyProtection="1">
      <alignment vertical="center"/>
      <protection/>
    </xf>
    <xf numFmtId="38" fontId="3" fillId="3" borderId="1" xfId="17" applyFont="1" applyFill="1" applyBorder="1" applyAlignment="1" applyProtection="1">
      <alignment vertical="center"/>
      <protection/>
    </xf>
    <xf numFmtId="38" fontId="3" fillId="3" borderId="2" xfId="17" applyFont="1" applyFill="1" applyBorder="1" applyAlignment="1" applyProtection="1">
      <alignment vertical="center"/>
      <protection/>
    </xf>
    <xf numFmtId="38" fontId="3" fillId="3" borderId="1" xfId="17" applyFont="1" applyFill="1" applyBorder="1" applyAlignment="1" applyProtection="1">
      <alignment vertical="center"/>
      <protection locked="0"/>
    </xf>
    <xf numFmtId="38" fontId="3" fillId="3" borderId="2" xfId="17" applyFont="1" applyFill="1" applyBorder="1" applyAlignment="1" applyProtection="1">
      <alignment vertical="center"/>
      <protection locked="0"/>
    </xf>
    <xf numFmtId="38" fontId="3" fillId="3" borderId="8" xfId="17" applyFont="1" applyFill="1" applyBorder="1" applyAlignment="1" applyProtection="1">
      <alignment vertical="center"/>
      <protection locked="0"/>
    </xf>
    <xf numFmtId="38" fontId="3" fillId="3" borderId="21" xfId="17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38" fontId="4" fillId="3" borderId="6" xfId="17" applyFont="1" applyFill="1" applyBorder="1" applyAlignment="1" applyProtection="1">
      <alignment vertical="center"/>
      <protection locked="0"/>
    </xf>
    <xf numFmtId="38" fontId="4" fillId="3" borderId="7" xfId="17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4" borderId="2" xfId="0" applyFont="1" applyFill="1" applyBorder="1" applyAlignment="1" applyProtection="1">
      <alignment horizontal="center" vertical="center"/>
      <protection/>
    </xf>
    <xf numFmtId="38" fontId="3" fillId="4" borderId="25" xfId="17" applyFont="1" applyFill="1" applyBorder="1" applyAlignment="1" applyProtection="1">
      <alignment vertical="center"/>
      <protection/>
    </xf>
    <xf numFmtId="38" fontId="3" fillId="4" borderId="26" xfId="17" applyFont="1" applyFill="1" applyBorder="1" applyAlignment="1" applyProtection="1">
      <alignment vertical="center"/>
      <protection locked="0"/>
    </xf>
    <xf numFmtId="38" fontId="3" fillId="4" borderId="27" xfId="17" applyFont="1" applyFill="1" applyBorder="1" applyAlignment="1" applyProtection="1">
      <alignment vertical="center"/>
      <protection locked="0"/>
    </xf>
    <xf numFmtId="38" fontId="4" fillId="4" borderId="27" xfId="17" applyFont="1" applyFill="1" applyBorder="1" applyAlignment="1" applyProtection="1">
      <alignment vertical="center"/>
      <protection locked="0"/>
    </xf>
    <xf numFmtId="38" fontId="3" fillId="4" borderId="7" xfId="17" applyFont="1" applyFill="1" applyBorder="1" applyAlignment="1" applyProtection="1">
      <alignment vertical="center"/>
      <protection locked="0"/>
    </xf>
    <xf numFmtId="38" fontId="3" fillId="4" borderId="7" xfId="17" applyFont="1" applyFill="1" applyBorder="1" applyAlignment="1" applyProtection="1">
      <alignment vertical="center"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4" fillId="5" borderId="2" xfId="0" applyFont="1" applyFill="1" applyBorder="1" applyAlignment="1" applyProtection="1">
      <alignment horizontal="center" vertical="center"/>
      <protection/>
    </xf>
    <xf numFmtId="38" fontId="3" fillId="5" borderId="3" xfId="17" applyFont="1" applyFill="1" applyBorder="1" applyAlignment="1" applyProtection="1">
      <alignment vertical="center"/>
      <protection/>
    </xf>
    <xf numFmtId="38" fontId="3" fillId="5" borderId="4" xfId="17" applyNumberFormat="1" applyFont="1" applyFill="1" applyBorder="1" applyAlignment="1" applyProtection="1">
      <alignment vertical="center"/>
      <protection/>
    </xf>
    <xf numFmtId="38" fontId="3" fillId="5" borderId="17" xfId="17" applyFont="1" applyFill="1" applyBorder="1" applyAlignment="1" applyProtection="1">
      <alignment vertical="center"/>
      <protection locked="0"/>
    </xf>
    <xf numFmtId="38" fontId="3" fillId="5" borderId="18" xfId="17" applyNumberFormat="1" applyFont="1" applyFill="1" applyBorder="1" applyAlignment="1" applyProtection="1">
      <alignment vertical="center"/>
      <protection/>
    </xf>
    <xf numFmtId="38" fontId="3" fillId="5" borderId="6" xfId="17" applyFont="1" applyFill="1" applyBorder="1" applyAlignment="1" applyProtection="1">
      <alignment vertical="center"/>
      <protection locked="0"/>
    </xf>
    <xf numFmtId="38" fontId="3" fillId="5" borderId="7" xfId="17" applyNumberFormat="1" applyFont="1" applyFill="1" applyBorder="1" applyAlignment="1" applyProtection="1">
      <alignment vertical="center"/>
      <protection/>
    </xf>
    <xf numFmtId="38" fontId="3" fillId="5" borderId="9" xfId="17" applyFont="1" applyFill="1" applyBorder="1" applyAlignment="1" applyProtection="1">
      <alignment vertical="center"/>
      <protection/>
    </xf>
    <xf numFmtId="38" fontId="3" fillId="5" borderId="10" xfId="17" applyNumberFormat="1" applyFont="1" applyFill="1" applyBorder="1" applyAlignment="1" applyProtection="1">
      <alignment vertical="center"/>
      <protection/>
    </xf>
    <xf numFmtId="38" fontId="3" fillId="5" borderId="19" xfId="17" applyFont="1" applyFill="1" applyBorder="1" applyAlignment="1" applyProtection="1">
      <alignment vertical="center"/>
      <protection locked="0"/>
    </xf>
    <xf numFmtId="38" fontId="3" fillId="5" borderId="20" xfId="17" applyNumberFormat="1" applyFont="1" applyFill="1" applyBorder="1" applyAlignment="1" applyProtection="1">
      <alignment vertical="center"/>
      <protection/>
    </xf>
    <xf numFmtId="38" fontId="3" fillId="5" borderId="6" xfId="17" applyFont="1" applyFill="1" applyBorder="1" applyAlignment="1" applyProtection="1">
      <alignment vertical="center"/>
      <protection/>
    </xf>
    <xf numFmtId="38" fontId="3" fillId="5" borderId="1" xfId="17" applyFont="1" applyFill="1" applyBorder="1" applyAlignment="1" applyProtection="1">
      <alignment vertical="center"/>
      <protection/>
    </xf>
    <xf numFmtId="38" fontId="3" fillId="5" borderId="2" xfId="17" applyNumberFormat="1" applyFont="1" applyFill="1" applyBorder="1" applyAlignment="1" applyProtection="1">
      <alignment vertical="center"/>
      <protection/>
    </xf>
    <xf numFmtId="38" fontId="3" fillId="5" borderId="1" xfId="17" applyFont="1" applyFill="1" applyBorder="1" applyAlignment="1" applyProtection="1">
      <alignment vertical="center"/>
      <protection locked="0"/>
    </xf>
    <xf numFmtId="38" fontId="3" fillId="5" borderId="8" xfId="17" applyFont="1" applyFill="1" applyBorder="1" applyAlignment="1" applyProtection="1">
      <alignment vertical="center"/>
      <protection locked="0"/>
    </xf>
    <xf numFmtId="38" fontId="3" fillId="5" borderId="21" xfId="17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3" fillId="4" borderId="4" xfId="17" applyFont="1" applyFill="1" applyBorder="1" applyAlignment="1" applyProtection="1">
      <alignment vertical="center"/>
      <protection/>
    </xf>
    <xf numFmtId="38" fontId="3" fillId="4" borderId="20" xfId="17" applyFont="1" applyFill="1" applyBorder="1" applyAlignment="1" applyProtection="1">
      <alignment vertical="center"/>
      <protection locked="0"/>
    </xf>
    <xf numFmtId="38" fontId="3" fillId="4" borderId="18" xfId="17" applyFont="1" applyFill="1" applyBorder="1" applyAlignment="1" applyProtection="1">
      <alignment vertical="center"/>
      <protection locked="0"/>
    </xf>
    <xf numFmtId="38" fontId="3" fillId="4" borderId="2" xfId="17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/>
    </xf>
    <xf numFmtId="38" fontId="3" fillId="4" borderId="29" xfId="17" applyFont="1" applyFill="1" applyBorder="1" applyAlignment="1" applyProtection="1">
      <alignment vertical="center"/>
      <protection/>
    </xf>
    <xf numFmtId="38" fontId="3" fillId="4" borderId="10" xfId="17" applyFont="1" applyFill="1" applyBorder="1" applyAlignment="1" applyProtection="1">
      <alignment vertical="center"/>
      <protection/>
    </xf>
    <xf numFmtId="38" fontId="3" fillId="4" borderId="6" xfId="17" applyFont="1" applyFill="1" applyBorder="1" applyAlignment="1" applyProtection="1">
      <alignment vertical="center"/>
      <protection locked="0"/>
    </xf>
    <xf numFmtId="38" fontId="4" fillId="4" borderId="6" xfId="17" applyFont="1" applyFill="1" applyBorder="1" applyAlignment="1" applyProtection="1">
      <alignment vertical="center"/>
      <protection locked="0"/>
    </xf>
    <xf numFmtId="38" fontId="3" fillId="4" borderId="6" xfId="17" applyFont="1" applyFill="1" applyBorder="1" applyAlignment="1" applyProtection="1">
      <alignment vertical="center"/>
      <protection/>
    </xf>
    <xf numFmtId="38" fontId="4" fillId="4" borderId="17" xfId="17" applyFont="1" applyFill="1" applyBorder="1" applyAlignment="1" applyProtection="1">
      <alignment vertical="center"/>
      <protection locked="0"/>
    </xf>
    <xf numFmtId="38" fontId="3" fillId="4" borderId="19" xfId="17" applyFont="1" applyFill="1" applyBorder="1" applyAlignment="1" applyProtection="1">
      <alignment vertical="center"/>
      <protection locked="0"/>
    </xf>
    <xf numFmtId="38" fontId="3" fillId="4" borderId="1" xfId="17" applyFont="1" applyFill="1" applyBorder="1" applyAlignment="1" applyProtection="1">
      <alignment vertical="center"/>
      <protection locked="0"/>
    </xf>
    <xf numFmtId="38" fontId="4" fillId="4" borderId="9" xfId="17" applyFont="1" applyFill="1" applyBorder="1" applyAlignment="1" applyProtection="1">
      <alignment vertical="center"/>
      <protection locked="0"/>
    </xf>
    <xf numFmtId="38" fontId="3" fillId="4" borderId="10" xfId="17" applyFont="1" applyFill="1" applyBorder="1" applyAlignment="1" applyProtection="1">
      <alignment vertical="center"/>
      <protection locked="0"/>
    </xf>
    <xf numFmtId="38" fontId="3" fillId="4" borderId="17" xfId="17" applyFont="1" applyFill="1" applyBorder="1" applyAlignment="1" applyProtection="1">
      <alignment vertical="center"/>
      <protection locked="0"/>
    </xf>
    <xf numFmtId="38" fontId="4" fillId="4" borderId="19" xfId="17" applyFont="1" applyFill="1" applyBorder="1" applyAlignment="1" applyProtection="1">
      <alignment vertical="center"/>
      <protection locked="0"/>
    </xf>
    <xf numFmtId="38" fontId="3" fillId="4" borderId="9" xfId="17" applyFont="1" applyFill="1" applyBorder="1" applyAlignment="1" applyProtection="1">
      <alignment vertical="center"/>
      <protection locked="0"/>
    </xf>
    <xf numFmtId="38" fontId="3" fillId="4" borderId="3" xfId="17" applyFont="1" applyFill="1" applyBorder="1" applyAlignment="1" applyProtection="1">
      <alignment vertical="center"/>
      <protection locked="0"/>
    </xf>
    <xf numFmtId="38" fontId="3" fillId="4" borderId="4" xfId="17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12" fillId="0" borderId="32" xfId="0" applyFont="1" applyFill="1" applyBorder="1" applyAlignment="1" applyProtection="1">
      <alignment horizontal="distributed" vertical="center"/>
      <protection locked="0"/>
    </xf>
    <xf numFmtId="0" fontId="4" fillId="0" borderId="33" xfId="0" applyFont="1" applyFill="1" applyBorder="1" applyAlignment="1" applyProtection="1">
      <alignment horizontal="distributed" vertical="center"/>
      <protection locked="0"/>
    </xf>
    <xf numFmtId="0" fontId="4" fillId="0" borderId="32" xfId="0" applyFont="1" applyFill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4" fillId="0" borderId="24" xfId="0" applyFont="1" applyFill="1" applyBorder="1" applyAlignment="1" applyProtection="1">
      <alignment horizontal="distributed" vertical="center" wrapText="1"/>
      <protection/>
    </xf>
    <xf numFmtId="0" fontId="4" fillId="0" borderId="23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distributed" vertical="center"/>
      <protection locked="0"/>
    </xf>
    <xf numFmtId="0" fontId="3" fillId="0" borderId="35" xfId="0" applyFont="1" applyFill="1" applyBorder="1" applyAlignment="1" applyProtection="1">
      <alignment horizontal="distributed" vertical="center"/>
      <protection locked="0"/>
    </xf>
    <xf numFmtId="0" fontId="3" fillId="3" borderId="35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2" fillId="0" borderId="40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2" fillId="0" borderId="41" xfId="0" applyFont="1" applyBorder="1" applyAlignment="1" applyProtection="1">
      <alignment horizontal="center" vertical="distributed" wrapText="1"/>
      <protection/>
    </xf>
    <xf numFmtId="0" fontId="2" fillId="0" borderId="42" xfId="0" applyFont="1" applyBorder="1" applyAlignment="1" applyProtection="1">
      <alignment horizontal="distributed" vertical="center"/>
      <protection/>
    </xf>
    <xf numFmtId="0" fontId="3" fillId="0" borderId="32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distributed" wrapText="1"/>
      <protection/>
    </xf>
    <xf numFmtId="0" fontId="2" fillId="0" borderId="42" xfId="0" applyFont="1" applyFill="1" applyBorder="1" applyAlignment="1" applyProtection="1">
      <alignment horizontal="distributed" vertical="center"/>
      <protection/>
    </xf>
    <xf numFmtId="0" fontId="3" fillId="0" borderId="32" xfId="0" applyFont="1" applyFill="1" applyBorder="1" applyAlignment="1" applyProtection="1">
      <alignment horizontal="distributed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32" xfId="0" applyFont="1" applyBorder="1" applyAlignment="1" applyProtection="1">
      <alignment horizontal="distributed" vertical="center"/>
      <protection/>
    </xf>
    <xf numFmtId="0" fontId="4" fillId="0" borderId="41" xfId="0" applyFont="1" applyBorder="1" applyAlignment="1" applyProtection="1">
      <alignment horizontal="center" vertical="distributed"/>
      <protection/>
    </xf>
    <xf numFmtId="0" fontId="20" fillId="0" borderId="5" xfId="0" applyFont="1" applyBorder="1" applyAlignment="1" applyProtection="1">
      <alignment horizontal="center" vertical="distributed"/>
      <protection/>
    </xf>
    <xf numFmtId="0" fontId="20" fillId="0" borderId="41" xfId="0" applyFont="1" applyBorder="1" applyAlignment="1" applyProtection="1">
      <alignment horizontal="center" vertical="distributed"/>
      <protection/>
    </xf>
    <xf numFmtId="0" fontId="20" fillId="0" borderId="8" xfId="0" applyFont="1" applyBorder="1" applyAlignment="1" applyProtection="1">
      <alignment horizontal="center" vertical="distributed"/>
      <protection/>
    </xf>
    <xf numFmtId="0" fontId="20" fillId="0" borderId="5" xfId="0" applyFont="1" applyFill="1" applyBorder="1" applyAlignment="1" applyProtection="1">
      <alignment horizontal="center" vertical="distributed"/>
      <protection/>
    </xf>
    <xf numFmtId="0" fontId="20" fillId="0" borderId="41" xfId="0" applyFont="1" applyFill="1" applyBorder="1" applyAlignment="1" applyProtection="1">
      <alignment horizontal="center" vertical="distributed"/>
      <protection/>
    </xf>
    <xf numFmtId="0" fontId="20" fillId="0" borderId="8" xfId="0" applyFont="1" applyFill="1" applyBorder="1" applyAlignment="1" applyProtection="1">
      <alignment horizontal="center" vertical="distributed"/>
      <protection/>
    </xf>
    <xf numFmtId="0" fontId="2" fillId="0" borderId="23" xfId="0" applyFont="1" applyFill="1" applyBorder="1" applyAlignment="1" applyProtection="1">
      <alignment horizontal="distributed" vertical="center"/>
      <protection/>
    </xf>
    <xf numFmtId="0" fontId="2" fillId="0" borderId="32" xfId="0" applyFont="1" applyFill="1" applyBorder="1" applyAlignment="1" applyProtection="1">
      <alignment horizontal="distributed" vertical="center"/>
      <protection/>
    </xf>
    <xf numFmtId="0" fontId="2" fillId="0" borderId="42" xfId="0" applyFont="1" applyBorder="1" applyAlignment="1" applyProtection="1">
      <alignment vertical="center" shrinkToFit="1"/>
      <protection/>
    </xf>
    <xf numFmtId="0" fontId="2" fillId="0" borderId="32" xfId="0" applyFont="1" applyBorder="1" applyAlignment="1" applyProtection="1">
      <alignment vertical="center" shrinkToFi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distributed" vertical="center"/>
      <protection/>
    </xf>
    <xf numFmtId="0" fontId="2" fillId="0" borderId="45" xfId="0" applyFont="1" applyBorder="1" applyAlignment="1" applyProtection="1">
      <alignment horizontal="distributed" vertical="center"/>
      <protection/>
    </xf>
    <xf numFmtId="0" fontId="2" fillId="0" borderId="30" xfId="0" applyFont="1" applyBorder="1" applyAlignment="1" applyProtection="1">
      <alignment horizontal="distributed" vertical="center"/>
      <protection/>
    </xf>
    <xf numFmtId="0" fontId="2" fillId="0" borderId="46" xfId="0" applyFont="1" applyBorder="1" applyAlignment="1" applyProtection="1">
      <alignment horizontal="distributed" vertical="center"/>
      <protection/>
    </xf>
    <xf numFmtId="0" fontId="2" fillId="0" borderId="35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2" fillId="0" borderId="38" xfId="0" applyFont="1" applyBorder="1" applyAlignment="1" applyProtection="1">
      <alignment horizontal="distributed" vertical="center"/>
      <protection/>
    </xf>
    <xf numFmtId="0" fontId="2" fillId="0" borderId="39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horizontal="right" vertical="center"/>
      <protection/>
    </xf>
    <xf numFmtId="0" fontId="4" fillId="0" borderId="33" xfId="0" applyFont="1" applyFill="1" applyBorder="1" applyAlignment="1" applyProtection="1">
      <alignment horizontal="distributed" vertical="center" shrinkToFit="1"/>
      <protection locked="0"/>
    </xf>
    <xf numFmtId="0" fontId="4" fillId="0" borderId="32" xfId="0" applyFont="1" applyFill="1" applyBorder="1" applyAlignment="1" applyProtection="1">
      <alignment horizontal="distributed" vertical="center" shrinkToFit="1"/>
      <protection locked="0"/>
    </xf>
    <xf numFmtId="0" fontId="3" fillId="0" borderId="32" xfId="0" applyFont="1" applyFill="1" applyBorder="1" applyAlignment="1" applyProtection="1">
      <alignment horizontal="distributed" vertical="center"/>
      <protection locked="0"/>
    </xf>
    <xf numFmtId="0" fontId="2" fillId="0" borderId="30" xfId="0" applyFont="1" applyFill="1" applyBorder="1" applyAlignment="1" applyProtection="1">
      <alignment horizontal="distributed" vertical="center"/>
      <protection/>
    </xf>
    <xf numFmtId="0" fontId="2" fillId="0" borderId="46" xfId="0" applyFont="1" applyFill="1" applyBorder="1" applyAlignment="1" applyProtection="1">
      <alignment horizontal="distributed" vertical="center"/>
      <protection/>
    </xf>
    <xf numFmtId="0" fontId="2" fillId="0" borderId="35" xfId="0" applyFont="1" applyFill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right" vertical="center"/>
      <protection/>
    </xf>
    <xf numFmtId="0" fontId="11" fillId="0" borderId="32" xfId="0" applyFont="1" applyFill="1" applyBorder="1" applyAlignment="1" applyProtection="1">
      <alignment horizontal="distributed" vertical="center"/>
      <protection locked="0"/>
    </xf>
    <xf numFmtId="0" fontId="4" fillId="0" borderId="35" xfId="0" applyFont="1" applyFill="1" applyBorder="1" applyAlignment="1" applyProtection="1">
      <alignment horizontal="distributed" vertical="center"/>
      <protection locked="0"/>
    </xf>
    <xf numFmtId="0" fontId="0" fillId="0" borderId="24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 applyProtection="1">
      <alignment horizontal="right" vertical="center"/>
      <protection/>
    </xf>
    <xf numFmtId="0" fontId="2" fillId="0" borderId="51" xfId="0" applyFont="1" applyFill="1" applyBorder="1" applyAlignment="1" applyProtection="1">
      <alignment horizontal="right" vertical="center"/>
      <protection/>
    </xf>
    <xf numFmtId="0" fontId="4" fillId="3" borderId="33" xfId="0" applyFont="1" applyFill="1" applyBorder="1" applyAlignment="1" applyProtection="1">
      <alignment horizontal="distributed" vertical="center"/>
      <protection locked="0"/>
    </xf>
    <xf numFmtId="0" fontId="4" fillId="3" borderId="32" xfId="0" applyFont="1" applyFill="1" applyBorder="1" applyAlignment="1" applyProtection="1">
      <alignment horizontal="distributed" vertical="center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52" xfId="0" applyFont="1" applyFill="1" applyBorder="1" applyAlignment="1" applyProtection="1">
      <alignment horizontal="distributed" vertical="center" wrapText="1"/>
      <protection/>
    </xf>
    <xf numFmtId="0" fontId="21" fillId="0" borderId="30" xfId="0" applyFont="1" applyFill="1" applyBorder="1" applyAlignment="1" applyProtection="1">
      <alignment horizontal="distributed" vertical="center"/>
      <protection locked="0"/>
    </xf>
    <xf numFmtId="0" fontId="22" fillId="0" borderId="35" xfId="0" applyFont="1" applyFill="1" applyBorder="1" applyAlignment="1" applyProtection="1">
      <alignment horizontal="distributed" vertical="center"/>
      <protection locked="0"/>
    </xf>
    <xf numFmtId="0" fontId="0" fillId="0" borderId="32" xfId="0" applyFill="1" applyBorder="1" applyAlignment="1">
      <alignment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34" xfId="0" applyFont="1" applyFill="1" applyBorder="1" applyAlignment="1" applyProtection="1">
      <alignment horizontal="distributed" vertical="center" wrapText="1"/>
      <protection/>
    </xf>
    <xf numFmtId="0" fontId="0" fillId="0" borderId="24" xfId="0" applyBorder="1" applyAlignment="1">
      <alignment horizontal="distributed" vertical="center" wrapText="1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0" fontId="19" fillId="6" borderId="51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7" fillId="4" borderId="51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8" fillId="5" borderId="11" xfId="0" applyFont="1" applyFill="1" applyBorder="1" applyAlignment="1" applyProtection="1">
      <alignment horizontal="center" vertical="center"/>
      <protection locked="0"/>
    </xf>
    <xf numFmtId="0" fontId="19" fillId="5" borderId="51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distributed" vertical="center"/>
      <protection/>
    </xf>
    <xf numFmtId="0" fontId="2" fillId="0" borderId="38" xfId="0" applyFont="1" applyFill="1" applyBorder="1" applyAlignment="1" applyProtection="1">
      <alignment horizontal="distributed" vertical="center"/>
      <protection/>
    </xf>
    <xf numFmtId="0" fontId="2" fillId="0" borderId="39" xfId="0" applyFont="1" applyFill="1" applyBorder="1" applyAlignment="1" applyProtection="1">
      <alignment horizontal="distributed" vertical="center"/>
      <protection/>
    </xf>
    <xf numFmtId="0" fontId="2" fillId="0" borderId="47" xfId="0" applyFont="1" applyFill="1" applyBorder="1" applyAlignment="1" applyProtection="1">
      <alignment horizontal="distributed" vertical="center"/>
      <protection/>
    </xf>
    <xf numFmtId="0" fontId="2" fillId="0" borderId="48" xfId="0" applyFont="1" applyFill="1" applyBorder="1" applyAlignment="1" applyProtection="1">
      <alignment horizontal="distributed" vertical="center"/>
      <protection/>
    </xf>
    <xf numFmtId="0" fontId="2" fillId="0" borderId="49" xfId="0" applyFont="1" applyFill="1" applyBorder="1" applyAlignment="1" applyProtection="1">
      <alignment horizontal="distributed" vertical="center"/>
      <protection/>
    </xf>
    <xf numFmtId="0" fontId="2" fillId="0" borderId="33" xfId="0" applyFont="1" applyFill="1" applyBorder="1" applyAlignment="1" applyProtection="1">
      <alignment horizontal="distributed" vertical="center"/>
      <protection/>
    </xf>
    <xf numFmtId="0" fontId="2" fillId="0" borderId="45" xfId="0" applyFont="1" applyFill="1" applyBorder="1" applyAlignment="1" applyProtection="1">
      <alignment horizontal="distributed" vertical="center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0" fontId="2" fillId="0" borderId="32" xfId="0" applyFont="1" applyFill="1" applyBorder="1" applyAlignment="1" applyProtection="1">
      <alignment vertical="center" shrinkToFit="1"/>
      <protection/>
    </xf>
    <xf numFmtId="0" fontId="4" fillId="0" borderId="41" xfId="0" applyFont="1" applyFill="1" applyBorder="1" applyAlignment="1" applyProtection="1">
      <alignment horizontal="center" vertical="distributed"/>
      <protection/>
    </xf>
    <xf numFmtId="0" fontId="2" fillId="0" borderId="5" xfId="0" applyFont="1" applyBorder="1" applyAlignment="1" applyProtection="1">
      <alignment horizontal="center" vertical="distributed"/>
      <protection/>
    </xf>
    <xf numFmtId="0" fontId="2" fillId="0" borderId="41" xfId="0" applyFont="1" applyBorder="1" applyAlignment="1" applyProtection="1">
      <alignment horizontal="center" vertical="distributed"/>
      <protection/>
    </xf>
    <xf numFmtId="0" fontId="2" fillId="0" borderId="8" xfId="0" applyFont="1" applyBorder="1" applyAlignment="1" applyProtection="1">
      <alignment horizontal="center" vertical="distributed"/>
      <protection/>
    </xf>
    <xf numFmtId="0" fontId="3" fillId="3" borderId="32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distributed" vertical="center" wrapText="1"/>
      <protection/>
    </xf>
    <xf numFmtId="0" fontId="4" fillId="0" borderId="24" xfId="0" applyFont="1" applyBorder="1" applyAlignment="1" applyProtection="1">
      <alignment horizontal="distributed" vertical="center" wrapText="1"/>
      <protection/>
    </xf>
    <xf numFmtId="0" fontId="4" fillId="0" borderId="23" xfId="0" applyFont="1" applyBorder="1" applyAlignment="1" applyProtection="1">
      <alignment horizontal="distributed" vertical="center" wrapText="1"/>
      <protection/>
    </xf>
    <xf numFmtId="0" fontId="0" fillId="0" borderId="0" xfId="0" applyAlignment="1">
      <alignment horizontal="center" vertical="center"/>
    </xf>
    <xf numFmtId="0" fontId="4" fillId="0" borderId="33" xfId="0" applyFont="1" applyBorder="1" applyAlignment="1" applyProtection="1">
      <alignment horizontal="distributed" vertical="center"/>
      <protection locked="0"/>
    </xf>
    <xf numFmtId="0" fontId="3" fillId="0" borderId="32" xfId="0" applyFont="1" applyBorder="1" applyAlignment="1" applyProtection="1">
      <alignment horizontal="distributed" vertical="center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0" fontId="4" fillId="0" borderId="24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70"/>
  <sheetViews>
    <sheetView showGridLines="0" tabSelected="1" zoomScale="75" zoomScaleNormal="75" zoomScaleSheetLayoutView="50" workbookViewId="0" topLeftCell="A1">
      <selection activeCell="F3" sqref="F3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15.625" style="1" customWidth="1"/>
    <col min="4" max="4" width="11.625" style="1" customWidth="1"/>
    <col min="5" max="5" width="8.625" style="1" customWidth="1"/>
    <col min="6" max="6" width="9.625" style="1" customWidth="1"/>
    <col min="7" max="7" width="8.625" style="1" customWidth="1"/>
    <col min="8" max="8" width="9.625" style="1" customWidth="1"/>
    <col min="9" max="9" width="8.625" style="1" customWidth="1"/>
    <col min="10" max="10" width="9.625" style="1" customWidth="1"/>
    <col min="11" max="11" width="8.50390625" style="1" customWidth="1"/>
    <col min="12" max="12" width="9.625" style="1" customWidth="1"/>
    <col min="13" max="13" width="8.625" style="1" customWidth="1"/>
    <col min="14" max="14" width="9.625" style="1" customWidth="1"/>
    <col min="15" max="15" width="8.625" style="1" customWidth="1"/>
    <col min="16" max="16" width="9.625" style="1" customWidth="1"/>
    <col min="17" max="17" width="8.625" style="1" customWidth="1"/>
    <col min="18" max="18" width="9.625" style="1" customWidth="1"/>
    <col min="19" max="19" width="8.625" style="1" customWidth="1"/>
    <col min="20" max="20" width="9.625" style="1" customWidth="1"/>
    <col min="21" max="21" width="8.625" style="1" customWidth="1"/>
    <col min="22" max="22" width="9.625" style="1" customWidth="1"/>
    <col min="23" max="24" width="3.625" style="1" customWidth="1"/>
    <col min="25" max="25" width="2.625" style="1" customWidth="1"/>
    <col min="26" max="26" width="15.625" style="1" customWidth="1"/>
    <col min="27" max="27" width="11.625" style="1" customWidth="1"/>
    <col min="28" max="28" width="8.625" style="1" customWidth="1"/>
    <col min="29" max="29" width="9.625" style="1" customWidth="1"/>
    <col min="30" max="30" width="8.625" style="1" customWidth="1"/>
    <col min="31" max="31" width="9.625" style="1" customWidth="1"/>
    <col min="32" max="32" width="8.625" style="1" customWidth="1"/>
    <col min="33" max="33" width="9.625" style="1" customWidth="1"/>
    <col min="34" max="34" width="8.625" style="1" customWidth="1"/>
    <col min="35" max="35" width="9.625" style="1" customWidth="1"/>
    <col min="36" max="36" width="8.50390625" style="1" customWidth="1"/>
    <col min="37" max="37" width="9.625" style="1" customWidth="1"/>
    <col min="38" max="38" width="8.625" style="1" customWidth="1"/>
    <col min="39" max="39" width="9.625" style="1" customWidth="1"/>
    <col min="40" max="40" width="8.625" style="1" customWidth="1"/>
    <col min="41" max="41" width="9.625" style="1" customWidth="1"/>
    <col min="42" max="42" width="8.625" style="1" customWidth="1"/>
    <col min="43" max="43" width="9.625" style="1" customWidth="1"/>
    <col min="44" max="44" width="8.625" style="1" customWidth="1"/>
    <col min="45" max="45" width="9.625" style="1" customWidth="1"/>
    <col min="46" max="47" width="3.625" style="1" customWidth="1"/>
    <col min="48" max="48" width="2.625" style="1" customWidth="1"/>
    <col min="49" max="49" width="15.625" style="1" customWidth="1"/>
    <col min="50" max="50" width="11.625" style="1" customWidth="1"/>
    <col min="51" max="51" width="8.625" style="1" customWidth="1"/>
    <col min="52" max="52" width="9.625" style="1" customWidth="1"/>
    <col min="53" max="53" width="8.625" style="1" customWidth="1"/>
    <col min="54" max="54" width="9.625" style="1" customWidth="1"/>
    <col min="55" max="55" width="8.625" style="1" customWidth="1"/>
    <col min="56" max="56" width="9.625" style="1" customWidth="1"/>
    <col min="57" max="57" width="8.625" style="1" customWidth="1"/>
    <col min="58" max="58" width="9.625" style="1" customWidth="1"/>
    <col min="59" max="59" width="8.625" style="1" customWidth="1"/>
    <col min="60" max="60" width="9.625" style="1" customWidth="1"/>
    <col min="61" max="61" width="8.50390625" style="1" customWidth="1"/>
    <col min="62" max="62" width="9.625" style="1" customWidth="1"/>
    <col min="63" max="63" width="8.625" style="1" customWidth="1"/>
    <col min="64" max="64" width="9.625" style="1" customWidth="1"/>
    <col min="65" max="65" width="8.625" style="1" customWidth="1"/>
    <col min="66" max="66" width="9.625" style="1" customWidth="1"/>
    <col min="67" max="67" width="8.625" style="1" customWidth="1"/>
    <col min="68" max="68" width="9.625" style="1" customWidth="1"/>
    <col min="69" max="70" width="3.625" style="1" customWidth="1"/>
    <col min="71" max="71" width="2.625" style="1" customWidth="1"/>
    <col min="72" max="72" width="15.625" style="1" customWidth="1"/>
    <col min="73" max="73" width="11.625" style="1" customWidth="1"/>
    <col min="74" max="74" width="8.625" style="1" customWidth="1"/>
    <col min="75" max="75" width="9.625" style="1" customWidth="1"/>
    <col min="76" max="76" width="8.625" style="1" customWidth="1"/>
    <col min="77" max="77" width="9.625" style="1" customWidth="1"/>
    <col min="78" max="78" width="8.625" style="1" customWidth="1"/>
    <col min="79" max="79" width="9.625" style="1" customWidth="1"/>
    <col min="80" max="80" width="8.625" style="1" customWidth="1"/>
    <col min="81" max="81" width="9.625" style="1" customWidth="1"/>
    <col min="82" max="82" width="8.625" style="1" customWidth="1"/>
    <col min="83" max="83" width="9.625" style="1" customWidth="1"/>
    <col min="84" max="84" width="8.50390625" style="1" customWidth="1"/>
    <col min="85" max="85" width="9.625" style="1" customWidth="1"/>
    <col min="86" max="86" width="8.625" style="1" customWidth="1"/>
    <col min="87" max="87" width="9.625" style="1" customWidth="1"/>
    <col min="88" max="88" width="8.625" style="1" customWidth="1"/>
    <col min="89" max="89" width="9.625" style="1" customWidth="1"/>
    <col min="90" max="90" width="8.625" style="1" customWidth="1"/>
    <col min="91" max="91" width="9.625" style="1" customWidth="1"/>
    <col min="92" max="93" width="3.625" style="1" customWidth="1"/>
    <col min="94" max="94" width="2.625" style="1" customWidth="1"/>
    <col min="95" max="95" width="15.625" style="1" customWidth="1"/>
    <col min="96" max="96" width="11.625" style="1" customWidth="1"/>
    <col min="97" max="97" width="8.625" style="1" customWidth="1"/>
    <col min="98" max="98" width="9.625" style="1" customWidth="1"/>
    <col min="99" max="99" width="8.625" style="1" customWidth="1"/>
    <col min="100" max="100" width="9.625" style="1" customWidth="1"/>
    <col min="101" max="101" width="8.625" style="1" customWidth="1"/>
    <col min="102" max="102" width="9.625" style="1" customWidth="1"/>
    <col min="103" max="103" width="8.625" style="1" customWidth="1"/>
    <col min="104" max="104" width="9.625" style="1" customWidth="1"/>
    <col min="105" max="105" width="8.625" style="1" customWidth="1"/>
    <col min="106" max="106" width="9.625" style="1" customWidth="1"/>
    <col min="107" max="107" width="8.50390625" style="1" customWidth="1"/>
    <col min="108" max="108" width="9.625" style="1" customWidth="1"/>
    <col min="109" max="109" width="8.625" style="1" customWidth="1"/>
    <col min="110" max="110" width="9.625" style="1" customWidth="1"/>
    <col min="111" max="111" width="8.625" style="1" customWidth="1"/>
    <col min="112" max="112" width="9.625" style="1" customWidth="1"/>
    <col min="113" max="113" width="8.625" style="1" customWidth="1"/>
    <col min="114" max="114" width="9.625" style="1" customWidth="1"/>
    <col min="115" max="116" width="3.625" style="1" customWidth="1"/>
    <col min="117" max="117" width="2.625" style="1" customWidth="1"/>
    <col min="118" max="118" width="15.625" style="1" customWidth="1"/>
    <col min="119" max="119" width="11.625" style="1" customWidth="1"/>
    <col min="120" max="120" width="8.625" style="1" customWidth="1"/>
    <col min="121" max="121" width="9.625" style="1" customWidth="1"/>
    <col min="122" max="122" width="8.625" style="1" customWidth="1"/>
    <col min="123" max="123" width="9.625" style="1" customWidth="1"/>
    <col min="124" max="124" width="8.625" style="1" customWidth="1"/>
    <col min="125" max="125" width="9.625" style="1" customWidth="1"/>
    <col min="126" max="126" width="8.625" style="1" customWidth="1"/>
    <col min="127" max="127" width="9.625" style="1" customWidth="1"/>
    <col min="128" max="128" width="8.625" style="1" customWidth="1"/>
    <col min="129" max="129" width="9.625" style="1" customWidth="1"/>
    <col min="130" max="130" width="8.50390625" style="1" customWidth="1"/>
    <col min="131" max="131" width="9.625" style="1" customWidth="1"/>
    <col min="132" max="132" width="8.625" style="1" customWidth="1"/>
    <col min="133" max="133" width="9.625" style="1" customWidth="1"/>
    <col min="134" max="134" width="8.625" style="1" customWidth="1"/>
    <col min="135" max="135" width="9.625" style="1" customWidth="1"/>
    <col min="136" max="136" width="8.625" style="1" customWidth="1"/>
    <col min="137" max="137" width="9.625" style="1" customWidth="1"/>
    <col min="138" max="139" width="3.625" style="1" customWidth="1"/>
    <col min="140" max="140" width="2.625" style="1" customWidth="1"/>
    <col min="141" max="141" width="15.625" style="1" customWidth="1"/>
    <col min="142" max="142" width="11.625" style="1" customWidth="1"/>
    <col min="143" max="143" width="8.625" style="1" customWidth="1"/>
    <col min="144" max="144" width="9.625" style="1" customWidth="1"/>
    <col min="145" max="145" width="8.625" style="1" customWidth="1"/>
    <col min="146" max="146" width="9.625" style="1" customWidth="1"/>
    <col min="147" max="147" width="8.625" style="1" customWidth="1"/>
    <col min="148" max="148" width="9.625" style="1" customWidth="1"/>
    <col min="149" max="149" width="8.625" style="1" customWidth="1"/>
    <col min="150" max="150" width="9.625" style="1" customWidth="1"/>
    <col min="151" max="151" width="8.625" style="1" customWidth="1"/>
    <col min="152" max="152" width="9.625" style="1" customWidth="1"/>
    <col min="153" max="153" width="8.50390625" style="1" customWidth="1"/>
    <col min="154" max="154" width="9.625" style="1" customWidth="1"/>
    <col min="155" max="155" width="8.625" style="1" customWidth="1"/>
    <col min="156" max="156" width="9.625" style="1" customWidth="1"/>
    <col min="157" max="157" width="8.625" style="1" customWidth="1"/>
    <col min="158" max="158" width="9.625" style="1" customWidth="1"/>
    <col min="159" max="159" width="8.625" style="1" customWidth="1"/>
    <col min="160" max="160" width="9.625" style="1" customWidth="1"/>
    <col min="161" max="162" width="3.625" style="1" customWidth="1"/>
    <col min="163" max="163" width="2.625" style="1" customWidth="1"/>
    <col min="164" max="164" width="15.625" style="1" customWidth="1"/>
    <col min="165" max="165" width="11.625" style="1" customWidth="1"/>
    <col min="166" max="166" width="8.625" style="1" customWidth="1"/>
    <col min="167" max="167" width="9.625" style="1" customWidth="1"/>
    <col min="168" max="168" width="8.625" style="1" customWidth="1"/>
    <col min="169" max="169" width="9.625" style="1" customWidth="1"/>
    <col min="170" max="170" width="8.625" style="1" customWidth="1"/>
    <col min="171" max="171" width="9.625" style="1" customWidth="1"/>
    <col min="172" max="172" width="8.625" style="1" customWidth="1"/>
    <col min="173" max="173" width="9.625" style="1" customWidth="1"/>
    <col min="174" max="174" width="8.625" style="1" customWidth="1"/>
    <col min="175" max="175" width="9.625" style="1" customWidth="1"/>
    <col min="176" max="176" width="8.50390625" style="1" customWidth="1"/>
    <col min="177" max="177" width="9.625" style="1" customWidth="1"/>
    <col min="178" max="178" width="8.625" style="1" customWidth="1"/>
    <col min="179" max="179" width="9.625" style="1" customWidth="1"/>
    <col min="180" max="180" width="8.625" style="1" customWidth="1"/>
    <col min="181" max="181" width="9.625" style="1" customWidth="1"/>
    <col min="182" max="182" width="8.625" style="1" customWidth="1"/>
    <col min="183" max="183" width="9.625" style="1" customWidth="1"/>
    <col min="184" max="185" width="3.625" style="1" customWidth="1"/>
    <col min="186" max="186" width="2.625" style="1" customWidth="1"/>
    <col min="187" max="187" width="15.625" style="1" customWidth="1"/>
    <col min="188" max="188" width="11.625" style="1" customWidth="1"/>
    <col min="189" max="189" width="8.625" style="1" customWidth="1"/>
    <col min="190" max="190" width="9.625" style="1" customWidth="1"/>
    <col min="191" max="191" width="8.625" style="1" customWidth="1"/>
    <col min="192" max="192" width="9.625" style="1" customWidth="1"/>
    <col min="193" max="193" width="8.625" style="1" customWidth="1"/>
    <col min="194" max="194" width="9.625" style="1" customWidth="1"/>
    <col min="195" max="195" width="8.625" style="1" customWidth="1"/>
    <col min="196" max="196" width="9.625" style="1" customWidth="1"/>
    <col min="197" max="197" width="8.625" style="1" customWidth="1"/>
    <col min="198" max="198" width="9.625" style="1" customWidth="1"/>
    <col min="199" max="199" width="8.50390625" style="1" customWidth="1"/>
    <col min="200" max="200" width="9.625" style="1" customWidth="1"/>
    <col min="201" max="201" width="8.625" style="1" customWidth="1"/>
    <col min="202" max="202" width="9.625" style="1" customWidth="1"/>
    <col min="203" max="203" width="8.625" style="1" customWidth="1"/>
    <col min="204" max="204" width="9.625" style="1" customWidth="1"/>
    <col min="205" max="205" width="8.625" style="1" customWidth="1"/>
    <col min="206" max="206" width="9.625" style="1" customWidth="1"/>
    <col min="207" max="208" width="3.625" style="1" customWidth="1"/>
    <col min="209" max="209" width="2.625" style="1" customWidth="1"/>
    <col min="210" max="210" width="15.625" style="1" customWidth="1"/>
    <col min="211" max="211" width="11.625" style="1" customWidth="1"/>
    <col min="212" max="212" width="8.625" style="1" customWidth="1"/>
    <col min="213" max="213" width="9.625" style="1" customWidth="1"/>
    <col min="214" max="214" width="8.625" style="1" customWidth="1"/>
    <col min="215" max="215" width="9.625" style="1" customWidth="1"/>
    <col min="216" max="216" width="8.625" style="1" customWidth="1"/>
    <col min="217" max="217" width="9.625" style="1" customWidth="1"/>
    <col min="218" max="218" width="8.625" style="1" customWidth="1"/>
    <col min="219" max="219" width="9.625" style="1" customWidth="1"/>
    <col min="220" max="220" width="8.625" style="1" customWidth="1"/>
    <col min="221" max="221" width="9.625" style="1" customWidth="1"/>
    <col min="222" max="222" width="8.50390625" style="1" customWidth="1"/>
    <col min="223" max="223" width="9.625" style="1" customWidth="1"/>
    <col min="224" max="224" width="8.625" style="1" customWidth="1"/>
    <col min="225" max="225" width="9.625" style="1" customWidth="1"/>
    <col min="226" max="226" width="8.625" style="1" customWidth="1"/>
    <col min="227" max="227" width="9.625" style="1" customWidth="1"/>
    <col min="228" max="228" width="8.625" style="1" customWidth="1"/>
    <col min="229" max="229" width="9.625" style="1" customWidth="1"/>
    <col min="230" max="231" width="3.625" style="1" customWidth="1"/>
    <col min="232" max="232" width="2.625" style="1" customWidth="1"/>
    <col min="233" max="233" width="15.625" style="1" customWidth="1"/>
    <col min="234" max="234" width="11.625" style="1" customWidth="1"/>
    <col min="235" max="235" width="8.625" style="1" customWidth="1"/>
    <col min="236" max="236" width="9.625" style="1" customWidth="1"/>
    <col min="237" max="237" width="8.625" style="1" customWidth="1"/>
    <col min="238" max="238" width="9.625" style="1" customWidth="1"/>
    <col min="239" max="239" width="8.625" style="1" customWidth="1"/>
    <col min="240" max="240" width="9.625" style="1" customWidth="1"/>
    <col min="241" max="241" width="8.625" style="1" customWidth="1"/>
    <col min="242" max="242" width="9.625" style="1" customWidth="1"/>
    <col min="243" max="243" width="8.50390625" style="1" customWidth="1"/>
    <col min="244" max="244" width="9.625" style="1" customWidth="1"/>
    <col min="245" max="245" width="8.625" style="1" customWidth="1"/>
    <col min="246" max="246" width="9.625" style="1" customWidth="1"/>
    <col min="247" max="247" width="8.625" style="1" customWidth="1"/>
    <col min="248" max="248" width="9.625" style="1" customWidth="1"/>
    <col min="249" max="249" width="8.625" style="1" customWidth="1"/>
    <col min="250" max="250" width="9.625" style="1" customWidth="1"/>
    <col min="251" max="251" width="8.625" style="1" customWidth="1"/>
    <col min="252" max="252" width="9.625" style="1" customWidth="1"/>
    <col min="253" max="253" width="3.625" style="1" customWidth="1"/>
    <col min="254" max="16384" width="15.625" style="1" customWidth="1"/>
  </cols>
  <sheetData>
    <row r="1" spans="2:253" ht="34.5" customHeight="1">
      <c r="B1" s="222" t="s">
        <v>59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34">
        <v>1</v>
      </c>
      <c r="Y1" s="222" t="s">
        <v>59</v>
      </c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34">
        <f>W1+1</f>
        <v>2</v>
      </c>
      <c r="AU1" s="64"/>
      <c r="AV1" s="222" t="s">
        <v>59</v>
      </c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34">
        <f>AT1+1</f>
        <v>3</v>
      </c>
      <c r="BS1" s="222" t="s">
        <v>59</v>
      </c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34">
        <f>BQ1+1</f>
        <v>4</v>
      </c>
      <c r="CP1" s="222" t="s">
        <v>59</v>
      </c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34">
        <f>CN1+1</f>
        <v>5</v>
      </c>
      <c r="DM1" s="222" t="s">
        <v>59</v>
      </c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34">
        <f>DK1+1</f>
        <v>6</v>
      </c>
      <c r="EJ1" s="222" t="s">
        <v>59</v>
      </c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34">
        <f>EH1+1</f>
        <v>7</v>
      </c>
      <c r="FG1" s="222" t="s">
        <v>59</v>
      </c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34">
        <f>FE1+1</f>
        <v>8</v>
      </c>
      <c r="GD1" s="222" t="s">
        <v>59</v>
      </c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34">
        <f>GB1+1</f>
        <v>9</v>
      </c>
      <c r="HA1" s="222" t="s">
        <v>59</v>
      </c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34">
        <f>GY1+1</f>
        <v>10</v>
      </c>
      <c r="HX1" s="222" t="s">
        <v>59</v>
      </c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34">
        <f>HV1+1</f>
        <v>11</v>
      </c>
    </row>
    <row r="2" spans="2:252" s="2" customFormat="1" ht="17.25">
      <c r="B2" s="223" t="s">
        <v>213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Y2" s="223" t="s">
        <v>213</v>
      </c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U2" s="65"/>
      <c r="AV2" s="223" t="s">
        <v>213</v>
      </c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S2" s="223" t="s">
        <v>213</v>
      </c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P2" s="223" t="s">
        <v>213</v>
      </c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M2" s="223" t="s">
        <v>213</v>
      </c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J2" s="223" t="s">
        <v>213</v>
      </c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G2" s="223" t="s">
        <v>213</v>
      </c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D2" s="223" t="s">
        <v>213</v>
      </c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HA2" s="223" t="s">
        <v>213</v>
      </c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  <c r="HU2" s="223"/>
      <c r="HX2" s="223" t="s">
        <v>213</v>
      </c>
      <c r="HY2" s="223"/>
      <c r="HZ2" s="223"/>
      <c r="IA2" s="223"/>
      <c r="IB2" s="223"/>
      <c r="IC2" s="223"/>
      <c r="ID2" s="223"/>
      <c r="IE2" s="223"/>
      <c r="IF2" s="223"/>
      <c r="IG2" s="223"/>
      <c r="IH2" s="223"/>
      <c r="II2" s="223"/>
      <c r="IJ2" s="223"/>
      <c r="IK2" s="223"/>
      <c r="IL2" s="223"/>
      <c r="IM2" s="223"/>
      <c r="IN2" s="223"/>
      <c r="IO2" s="223"/>
      <c r="IP2" s="223"/>
      <c r="IQ2" s="223"/>
      <c r="IR2" s="223"/>
    </row>
    <row r="3" spans="13:244" ht="17.25">
      <c r="M3" s="63"/>
      <c r="N3" s="63"/>
      <c r="AJ3" s="63"/>
      <c r="AK3" s="63"/>
      <c r="AU3" s="64"/>
      <c r="BG3" s="63"/>
      <c r="BH3" s="63"/>
      <c r="CD3" s="63"/>
      <c r="CE3" s="63"/>
      <c r="DA3" s="63"/>
      <c r="DB3" s="63"/>
      <c r="DX3" s="63"/>
      <c r="DY3" s="63"/>
      <c r="EU3" s="63"/>
      <c r="EV3" s="63"/>
      <c r="FR3" s="63"/>
      <c r="FS3" s="63"/>
      <c r="GO3" s="63"/>
      <c r="GP3" s="63"/>
      <c r="HL3" s="63"/>
      <c r="HM3" s="63"/>
      <c r="II3" s="63"/>
      <c r="IJ3" s="63"/>
    </row>
    <row r="4" spans="21:251" ht="14.25">
      <c r="U4" s="3" t="s">
        <v>148</v>
      </c>
      <c r="AR4" s="3" t="s">
        <v>148</v>
      </c>
      <c r="AU4" s="64"/>
      <c r="BO4" s="3" t="s">
        <v>148</v>
      </c>
      <c r="CL4" s="3" t="s">
        <v>148</v>
      </c>
      <c r="CV4" s="70"/>
      <c r="DI4" s="3" t="s">
        <v>148</v>
      </c>
      <c r="EF4" s="3" t="s">
        <v>148</v>
      </c>
      <c r="FC4" s="3" t="s">
        <v>148</v>
      </c>
      <c r="FZ4" s="3" t="s">
        <v>148</v>
      </c>
      <c r="GW4" s="3" t="s">
        <v>148</v>
      </c>
      <c r="HT4" s="3" t="s">
        <v>148</v>
      </c>
      <c r="IQ4" s="3" t="s">
        <v>148</v>
      </c>
    </row>
    <row r="5" spans="21:251" ht="14.25">
      <c r="U5" s="3" t="s">
        <v>58</v>
      </c>
      <c r="AR5" s="3" t="s">
        <v>58</v>
      </c>
      <c r="AU5" s="64"/>
      <c r="BO5" s="3" t="s">
        <v>58</v>
      </c>
      <c r="CL5" s="3" t="s">
        <v>58</v>
      </c>
      <c r="DI5" s="3" t="s">
        <v>58</v>
      </c>
      <c r="EF5" s="3" t="s">
        <v>58</v>
      </c>
      <c r="FC5" s="3" t="s">
        <v>58</v>
      </c>
      <c r="FZ5" s="3" t="s">
        <v>58</v>
      </c>
      <c r="GW5" s="3" t="s">
        <v>58</v>
      </c>
      <c r="HT5" s="3" t="s">
        <v>58</v>
      </c>
      <c r="IQ5" s="3" t="s">
        <v>58</v>
      </c>
    </row>
    <row r="6" spans="2:252" ht="15" customHeight="1">
      <c r="B6" s="230" t="s">
        <v>45</v>
      </c>
      <c r="C6" s="231"/>
      <c r="D6" s="232"/>
      <c r="E6" s="154" t="s">
        <v>128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6"/>
      <c r="Y6" s="230" t="s">
        <v>45</v>
      </c>
      <c r="Z6" s="231"/>
      <c r="AA6" s="232"/>
      <c r="AB6" s="154" t="s">
        <v>128</v>
      </c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6"/>
      <c r="AV6" s="230" t="s">
        <v>45</v>
      </c>
      <c r="AW6" s="231"/>
      <c r="AX6" s="232"/>
      <c r="AY6" s="154" t="s">
        <v>150</v>
      </c>
      <c r="AZ6" s="235"/>
      <c r="BA6" s="235"/>
      <c r="BB6" s="235"/>
      <c r="BC6" s="235"/>
      <c r="BD6" s="236"/>
      <c r="BE6" s="154" t="s">
        <v>129</v>
      </c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6"/>
      <c r="BQ6" s="45"/>
      <c r="BR6" s="45"/>
      <c r="BS6" s="237" t="s">
        <v>45</v>
      </c>
      <c r="BT6" s="238"/>
      <c r="BU6" s="239"/>
      <c r="BV6" s="249" t="s">
        <v>129</v>
      </c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1"/>
      <c r="CN6" s="45"/>
      <c r="CO6" s="45"/>
      <c r="CP6" s="237" t="s">
        <v>45</v>
      </c>
      <c r="CQ6" s="238"/>
      <c r="CR6" s="239"/>
      <c r="CS6" s="252" t="s">
        <v>156</v>
      </c>
      <c r="CT6" s="253"/>
      <c r="CU6" s="253"/>
      <c r="CV6" s="253"/>
      <c r="CW6" s="253"/>
      <c r="CX6" s="253"/>
      <c r="CY6" s="253"/>
      <c r="CZ6" s="253"/>
      <c r="DA6" s="253"/>
      <c r="DB6" s="253"/>
      <c r="DC6" s="155" t="s">
        <v>130</v>
      </c>
      <c r="DD6" s="253"/>
      <c r="DE6" s="253"/>
      <c r="DF6" s="253"/>
      <c r="DG6" s="253"/>
      <c r="DH6" s="253"/>
      <c r="DI6" s="253"/>
      <c r="DJ6" s="253"/>
      <c r="DK6" s="45"/>
      <c r="DL6" s="45"/>
      <c r="DM6" s="237" t="s">
        <v>45</v>
      </c>
      <c r="DN6" s="238"/>
      <c r="DO6" s="239"/>
      <c r="DP6" s="242" t="s">
        <v>149</v>
      </c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4"/>
      <c r="EH6" s="45"/>
      <c r="EI6" s="45"/>
      <c r="EJ6" s="237" t="s">
        <v>45</v>
      </c>
      <c r="EK6" s="238"/>
      <c r="EL6" s="239"/>
      <c r="EM6" s="154" t="s">
        <v>130</v>
      </c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6"/>
      <c r="FE6" s="45"/>
      <c r="FF6" s="45"/>
      <c r="FG6" s="224" t="s">
        <v>45</v>
      </c>
      <c r="FH6" s="225"/>
      <c r="FI6" s="226"/>
      <c r="FJ6" s="154" t="s">
        <v>130</v>
      </c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6"/>
      <c r="FX6" s="245" t="s">
        <v>131</v>
      </c>
      <c r="FY6" s="245"/>
      <c r="FZ6" s="245"/>
      <c r="GA6" s="245"/>
      <c r="GD6" s="227" t="s">
        <v>45</v>
      </c>
      <c r="GE6" s="228"/>
      <c r="GF6" s="229"/>
      <c r="GG6" s="154" t="s">
        <v>132</v>
      </c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6"/>
      <c r="HA6" s="227" t="s">
        <v>45</v>
      </c>
      <c r="HB6" s="228"/>
      <c r="HC6" s="229"/>
      <c r="HD6" s="154" t="s">
        <v>132</v>
      </c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6"/>
      <c r="HX6" s="230" t="s">
        <v>45</v>
      </c>
      <c r="HY6" s="231"/>
      <c r="HZ6" s="232"/>
      <c r="IA6" s="154" t="s">
        <v>146</v>
      </c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6"/>
    </row>
    <row r="7" spans="2:252" ht="15" customHeight="1">
      <c r="B7" s="153"/>
      <c r="C7" s="148"/>
      <c r="D7" s="149"/>
      <c r="E7" s="157" t="s">
        <v>61</v>
      </c>
      <c r="F7" s="158"/>
      <c r="G7" s="157" t="s">
        <v>62</v>
      </c>
      <c r="H7" s="158"/>
      <c r="I7" s="157" t="s">
        <v>63</v>
      </c>
      <c r="J7" s="158"/>
      <c r="K7" s="157" t="s">
        <v>64</v>
      </c>
      <c r="L7" s="158"/>
      <c r="M7" s="157" t="s">
        <v>199</v>
      </c>
      <c r="N7" s="158"/>
      <c r="O7" s="157" t="s">
        <v>65</v>
      </c>
      <c r="P7" s="158"/>
      <c r="Q7" s="157" t="s">
        <v>66</v>
      </c>
      <c r="R7" s="158"/>
      <c r="S7" s="157" t="s">
        <v>67</v>
      </c>
      <c r="T7" s="158"/>
      <c r="U7" s="157" t="s">
        <v>68</v>
      </c>
      <c r="V7" s="158"/>
      <c r="Y7" s="153"/>
      <c r="Z7" s="148"/>
      <c r="AA7" s="149"/>
      <c r="AB7" s="157" t="s">
        <v>69</v>
      </c>
      <c r="AC7" s="158"/>
      <c r="AD7" s="157" t="s">
        <v>70</v>
      </c>
      <c r="AE7" s="158"/>
      <c r="AF7" s="157" t="s">
        <v>71</v>
      </c>
      <c r="AG7" s="158"/>
      <c r="AH7" s="157" t="s">
        <v>72</v>
      </c>
      <c r="AI7" s="158"/>
      <c r="AJ7" s="157" t="s">
        <v>73</v>
      </c>
      <c r="AK7" s="158"/>
      <c r="AL7" s="157" t="s">
        <v>76</v>
      </c>
      <c r="AM7" s="158"/>
      <c r="AN7" s="157" t="s">
        <v>75</v>
      </c>
      <c r="AO7" s="158"/>
      <c r="AP7" s="157" t="s">
        <v>151</v>
      </c>
      <c r="AQ7" s="158"/>
      <c r="AR7" s="147" t="s">
        <v>229</v>
      </c>
      <c r="AS7" s="159"/>
      <c r="AV7" s="153"/>
      <c r="AW7" s="148"/>
      <c r="AX7" s="149"/>
      <c r="AY7" s="151" t="s">
        <v>74</v>
      </c>
      <c r="AZ7" s="218"/>
      <c r="BA7" s="151" t="s">
        <v>134</v>
      </c>
      <c r="BB7" s="218"/>
      <c r="BC7" s="151" t="s">
        <v>152</v>
      </c>
      <c r="BD7" s="218"/>
      <c r="BE7" s="151" t="s">
        <v>153</v>
      </c>
      <c r="BF7" s="150"/>
      <c r="BG7" s="151" t="s">
        <v>77</v>
      </c>
      <c r="BH7" s="233"/>
      <c r="BI7" s="157" t="s">
        <v>78</v>
      </c>
      <c r="BJ7" s="234"/>
      <c r="BK7" s="151" t="s">
        <v>79</v>
      </c>
      <c r="BL7" s="152"/>
      <c r="BM7" s="151" t="s">
        <v>80</v>
      </c>
      <c r="BN7" s="152"/>
      <c r="BO7" s="151" t="s">
        <v>81</v>
      </c>
      <c r="BP7" s="152"/>
      <c r="BQ7" s="45"/>
      <c r="BR7" s="45"/>
      <c r="BS7" s="213"/>
      <c r="BT7" s="214"/>
      <c r="BU7" s="215"/>
      <c r="BV7" s="151" t="s">
        <v>82</v>
      </c>
      <c r="BW7" s="152"/>
      <c r="BX7" s="151" t="s">
        <v>83</v>
      </c>
      <c r="BY7" s="152"/>
      <c r="BZ7" s="151" t="s">
        <v>84</v>
      </c>
      <c r="CA7" s="152"/>
      <c r="CB7" s="151" t="s">
        <v>85</v>
      </c>
      <c r="CC7" s="152"/>
      <c r="CD7" s="151" t="s">
        <v>86</v>
      </c>
      <c r="CE7" s="152"/>
      <c r="CF7" s="151" t="s">
        <v>87</v>
      </c>
      <c r="CG7" s="152"/>
      <c r="CH7" s="151" t="s">
        <v>200</v>
      </c>
      <c r="CI7" s="152"/>
      <c r="CJ7" s="151" t="s">
        <v>201</v>
      </c>
      <c r="CK7" s="152"/>
      <c r="CL7" s="240" t="s">
        <v>230</v>
      </c>
      <c r="CM7" s="241"/>
      <c r="CN7" s="45"/>
      <c r="CO7" s="45"/>
      <c r="CP7" s="213"/>
      <c r="CQ7" s="214"/>
      <c r="CR7" s="215"/>
      <c r="CS7" s="151" t="s">
        <v>154</v>
      </c>
      <c r="CT7" s="152"/>
      <c r="CU7" s="151" t="s">
        <v>155</v>
      </c>
      <c r="CV7" s="218"/>
      <c r="CW7" s="157" t="s">
        <v>204</v>
      </c>
      <c r="CX7" s="158"/>
      <c r="CY7" s="157" t="s">
        <v>215</v>
      </c>
      <c r="CZ7" s="158"/>
      <c r="DA7" s="151" t="s">
        <v>157</v>
      </c>
      <c r="DB7" s="218"/>
      <c r="DC7" s="157" t="s">
        <v>231</v>
      </c>
      <c r="DD7" s="158"/>
      <c r="DE7" s="216" t="s">
        <v>88</v>
      </c>
      <c r="DF7" s="217"/>
      <c r="DG7" s="157" t="s">
        <v>89</v>
      </c>
      <c r="DH7" s="158"/>
      <c r="DI7" s="157" t="s">
        <v>160</v>
      </c>
      <c r="DJ7" s="158"/>
      <c r="DK7" s="45"/>
      <c r="DL7" s="45"/>
      <c r="DM7" s="213"/>
      <c r="DN7" s="214"/>
      <c r="DO7" s="215"/>
      <c r="DP7" s="157" t="s">
        <v>94</v>
      </c>
      <c r="DQ7" s="158"/>
      <c r="DR7" s="157" t="s">
        <v>90</v>
      </c>
      <c r="DS7" s="158"/>
      <c r="DT7" s="157" t="s">
        <v>91</v>
      </c>
      <c r="DU7" s="158"/>
      <c r="DV7" s="157" t="s">
        <v>158</v>
      </c>
      <c r="DW7" s="158"/>
      <c r="DX7" s="157" t="s">
        <v>93</v>
      </c>
      <c r="DY7" s="158"/>
      <c r="DZ7" s="157" t="s">
        <v>92</v>
      </c>
      <c r="EA7" s="158"/>
      <c r="EB7" s="157" t="s">
        <v>107</v>
      </c>
      <c r="EC7" s="158"/>
      <c r="ED7" s="157" t="s">
        <v>95</v>
      </c>
      <c r="EE7" s="158"/>
      <c r="EF7" s="157" t="s">
        <v>96</v>
      </c>
      <c r="EG7" s="158"/>
      <c r="EH7" s="45"/>
      <c r="EI7" s="45"/>
      <c r="EJ7" s="213"/>
      <c r="EK7" s="214"/>
      <c r="EL7" s="215"/>
      <c r="EM7" s="157" t="s">
        <v>97</v>
      </c>
      <c r="EN7" s="158"/>
      <c r="EO7" s="157" t="s">
        <v>98</v>
      </c>
      <c r="EP7" s="158"/>
      <c r="EQ7" s="157" t="s">
        <v>99</v>
      </c>
      <c r="ER7" s="158"/>
      <c r="ES7" s="157" t="s">
        <v>100</v>
      </c>
      <c r="ET7" s="158"/>
      <c r="EU7" s="157" t="s">
        <v>101</v>
      </c>
      <c r="EV7" s="158"/>
      <c r="EW7" s="157" t="s">
        <v>102</v>
      </c>
      <c r="EX7" s="158"/>
      <c r="EY7" s="157" t="s">
        <v>103</v>
      </c>
      <c r="EZ7" s="158"/>
      <c r="FA7" s="157" t="s">
        <v>104</v>
      </c>
      <c r="FB7" s="158"/>
      <c r="FC7" s="157" t="s">
        <v>105</v>
      </c>
      <c r="FD7" s="158"/>
      <c r="FE7" s="45"/>
      <c r="FF7" s="45"/>
      <c r="FG7" s="213"/>
      <c r="FH7" s="214"/>
      <c r="FI7" s="215"/>
      <c r="FJ7" s="157" t="s">
        <v>106</v>
      </c>
      <c r="FK7" s="158"/>
      <c r="FL7" s="157" t="s">
        <v>159</v>
      </c>
      <c r="FM7" s="158"/>
      <c r="FN7" s="157" t="s">
        <v>161</v>
      </c>
      <c r="FO7" s="158"/>
      <c r="FP7" s="246" t="s">
        <v>222</v>
      </c>
      <c r="FQ7" s="247"/>
      <c r="FR7" s="157" t="s">
        <v>108</v>
      </c>
      <c r="FS7" s="158"/>
      <c r="FT7" s="157" t="s">
        <v>197</v>
      </c>
      <c r="FU7" s="158"/>
      <c r="FV7" s="157" t="s">
        <v>163</v>
      </c>
      <c r="FW7" s="158"/>
      <c r="FX7" s="157" t="s">
        <v>109</v>
      </c>
      <c r="FY7" s="158"/>
      <c r="FZ7" s="157" t="s">
        <v>110</v>
      </c>
      <c r="GA7" s="158"/>
      <c r="GD7" s="153"/>
      <c r="GE7" s="148"/>
      <c r="GF7" s="149"/>
      <c r="GG7" s="151" t="s">
        <v>166</v>
      </c>
      <c r="GH7" s="218"/>
      <c r="GI7" s="151" t="s">
        <v>112</v>
      </c>
      <c r="GJ7" s="218"/>
      <c r="GK7" s="151" t="s">
        <v>205</v>
      </c>
      <c r="GL7" s="218"/>
      <c r="GM7" s="151" t="s">
        <v>113</v>
      </c>
      <c r="GN7" s="218"/>
      <c r="GO7" s="151" t="s">
        <v>164</v>
      </c>
      <c r="GP7" s="218"/>
      <c r="GQ7" s="151" t="s">
        <v>114</v>
      </c>
      <c r="GR7" s="218"/>
      <c r="GS7" s="151" t="s">
        <v>115</v>
      </c>
      <c r="GT7" s="218"/>
      <c r="GU7" s="151" t="s">
        <v>116</v>
      </c>
      <c r="GV7" s="218"/>
      <c r="GW7" s="151" t="s">
        <v>117</v>
      </c>
      <c r="GX7" s="218"/>
      <c r="HA7" s="153"/>
      <c r="HB7" s="148"/>
      <c r="HC7" s="149"/>
      <c r="HD7" s="151" t="s">
        <v>111</v>
      </c>
      <c r="HE7" s="218"/>
      <c r="HF7" s="151" t="s">
        <v>118</v>
      </c>
      <c r="HG7" s="218"/>
      <c r="HH7" s="151" t="s">
        <v>119</v>
      </c>
      <c r="HI7" s="218"/>
      <c r="HJ7" s="151" t="s">
        <v>120</v>
      </c>
      <c r="HK7" s="218"/>
      <c r="HL7" s="151" t="s">
        <v>121</v>
      </c>
      <c r="HM7" s="218"/>
      <c r="HN7" s="151" t="s">
        <v>122</v>
      </c>
      <c r="HO7" s="218"/>
      <c r="HP7" s="151" t="s">
        <v>224</v>
      </c>
      <c r="HQ7" s="218"/>
      <c r="HR7" s="151" t="s">
        <v>223</v>
      </c>
      <c r="HS7" s="218"/>
      <c r="HT7" s="151" t="s">
        <v>167</v>
      </c>
      <c r="HU7" s="218"/>
      <c r="HX7" s="153"/>
      <c r="HY7" s="148"/>
      <c r="HZ7" s="149"/>
      <c r="IA7" s="157" t="s">
        <v>123</v>
      </c>
      <c r="IB7" s="158"/>
      <c r="IC7" s="157" t="s">
        <v>142</v>
      </c>
      <c r="ID7" s="158"/>
      <c r="IE7" s="157" t="s">
        <v>202</v>
      </c>
      <c r="IF7" s="158"/>
      <c r="IG7" s="157" t="s">
        <v>232</v>
      </c>
      <c r="IH7" s="158"/>
      <c r="II7" s="151" t="s">
        <v>165</v>
      </c>
      <c r="IJ7" s="248"/>
      <c r="IK7" s="157" t="s">
        <v>124</v>
      </c>
      <c r="IL7" s="158"/>
      <c r="IM7" s="157" t="s">
        <v>168</v>
      </c>
      <c r="IN7" s="158"/>
      <c r="IO7" s="157" t="s">
        <v>205</v>
      </c>
      <c r="IP7" s="158"/>
      <c r="IQ7" s="157" t="s">
        <v>169</v>
      </c>
      <c r="IR7" s="158"/>
    </row>
    <row r="8" spans="2:252" ht="15" customHeight="1">
      <c r="B8" s="160" t="s">
        <v>46</v>
      </c>
      <c r="C8" s="161"/>
      <c r="D8" s="162"/>
      <c r="E8" s="4" t="s">
        <v>56</v>
      </c>
      <c r="F8" s="5" t="s">
        <v>57</v>
      </c>
      <c r="G8" s="4" t="s">
        <v>56</v>
      </c>
      <c r="H8" s="5" t="s">
        <v>57</v>
      </c>
      <c r="I8" s="4" t="s">
        <v>56</v>
      </c>
      <c r="J8" s="5" t="s">
        <v>57</v>
      </c>
      <c r="K8" s="4" t="s">
        <v>56</v>
      </c>
      <c r="L8" s="5" t="s">
        <v>57</v>
      </c>
      <c r="M8" s="37" t="s">
        <v>56</v>
      </c>
      <c r="N8" s="38" t="s">
        <v>57</v>
      </c>
      <c r="O8" s="4" t="s">
        <v>56</v>
      </c>
      <c r="P8" s="5" t="s">
        <v>57</v>
      </c>
      <c r="Q8" s="4" t="s">
        <v>56</v>
      </c>
      <c r="R8" s="5" t="s">
        <v>57</v>
      </c>
      <c r="S8" s="4" t="s">
        <v>56</v>
      </c>
      <c r="T8" s="5" t="s">
        <v>57</v>
      </c>
      <c r="U8" s="4" t="s">
        <v>56</v>
      </c>
      <c r="V8" s="5" t="s">
        <v>57</v>
      </c>
      <c r="Y8" s="160" t="s">
        <v>46</v>
      </c>
      <c r="Z8" s="161"/>
      <c r="AA8" s="162"/>
      <c r="AB8" s="4" t="s">
        <v>56</v>
      </c>
      <c r="AC8" s="5" t="s">
        <v>57</v>
      </c>
      <c r="AD8" s="4" t="s">
        <v>56</v>
      </c>
      <c r="AE8" s="5" t="s">
        <v>57</v>
      </c>
      <c r="AF8" s="4" t="s">
        <v>56</v>
      </c>
      <c r="AG8" s="5" t="s">
        <v>57</v>
      </c>
      <c r="AH8" s="4" t="s">
        <v>56</v>
      </c>
      <c r="AI8" s="5" t="s">
        <v>57</v>
      </c>
      <c r="AJ8" s="4" t="s">
        <v>56</v>
      </c>
      <c r="AK8" s="5" t="s">
        <v>57</v>
      </c>
      <c r="AL8" s="4" t="s">
        <v>56</v>
      </c>
      <c r="AM8" s="5" t="s">
        <v>57</v>
      </c>
      <c r="AN8" s="4" t="s">
        <v>56</v>
      </c>
      <c r="AO8" s="5" t="s">
        <v>57</v>
      </c>
      <c r="AP8" s="4" t="s">
        <v>56</v>
      </c>
      <c r="AQ8" s="5" t="s">
        <v>57</v>
      </c>
      <c r="AR8" s="77" t="s">
        <v>56</v>
      </c>
      <c r="AS8" s="78" t="s">
        <v>57</v>
      </c>
      <c r="AV8" s="160" t="s">
        <v>46</v>
      </c>
      <c r="AW8" s="161"/>
      <c r="AX8" s="162"/>
      <c r="AY8" s="4" t="s">
        <v>56</v>
      </c>
      <c r="AZ8" s="5" t="s">
        <v>57</v>
      </c>
      <c r="BA8" s="4" t="s">
        <v>56</v>
      </c>
      <c r="BB8" s="5" t="s">
        <v>57</v>
      </c>
      <c r="BC8" s="4" t="s">
        <v>56</v>
      </c>
      <c r="BD8" s="5" t="s">
        <v>57</v>
      </c>
      <c r="BE8" s="4" t="s">
        <v>56</v>
      </c>
      <c r="BF8" s="5" t="s">
        <v>57</v>
      </c>
      <c r="BG8" s="4" t="s">
        <v>56</v>
      </c>
      <c r="BH8" s="5" t="s">
        <v>57</v>
      </c>
      <c r="BI8" s="4" t="s">
        <v>56</v>
      </c>
      <c r="BJ8" s="5" t="s">
        <v>57</v>
      </c>
      <c r="BK8" s="4" t="s">
        <v>56</v>
      </c>
      <c r="BL8" s="5" t="s">
        <v>57</v>
      </c>
      <c r="BM8" s="4" t="s">
        <v>56</v>
      </c>
      <c r="BN8" s="5" t="s">
        <v>57</v>
      </c>
      <c r="BO8" s="4" t="s">
        <v>56</v>
      </c>
      <c r="BP8" s="5" t="s">
        <v>57</v>
      </c>
      <c r="BS8" s="160" t="s">
        <v>46</v>
      </c>
      <c r="BT8" s="161"/>
      <c r="BU8" s="162"/>
      <c r="BV8" s="4" t="s">
        <v>56</v>
      </c>
      <c r="BW8" s="5" t="s">
        <v>57</v>
      </c>
      <c r="BX8" s="4" t="s">
        <v>56</v>
      </c>
      <c r="BY8" s="5" t="s">
        <v>57</v>
      </c>
      <c r="BZ8" s="4" t="s">
        <v>56</v>
      </c>
      <c r="CA8" s="5" t="s">
        <v>57</v>
      </c>
      <c r="CB8" s="4" t="s">
        <v>56</v>
      </c>
      <c r="CC8" s="5" t="s">
        <v>57</v>
      </c>
      <c r="CD8" s="4" t="s">
        <v>56</v>
      </c>
      <c r="CE8" s="5" t="s">
        <v>57</v>
      </c>
      <c r="CF8" s="4" t="s">
        <v>56</v>
      </c>
      <c r="CG8" s="5" t="s">
        <v>57</v>
      </c>
      <c r="CH8" s="4" t="s">
        <v>56</v>
      </c>
      <c r="CI8" s="5" t="s">
        <v>57</v>
      </c>
      <c r="CJ8" s="4" t="s">
        <v>56</v>
      </c>
      <c r="CK8" s="5" t="s">
        <v>57</v>
      </c>
      <c r="CL8" s="77" t="s">
        <v>56</v>
      </c>
      <c r="CM8" s="78" t="s">
        <v>57</v>
      </c>
      <c r="CP8" s="160" t="s">
        <v>46</v>
      </c>
      <c r="CQ8" s="161"/>
      <c r="CR8" s="162"/>
      <c r="CS8" s="4" t="s">
        <v>56</v>
      </c>
      <c r="CT8" s="5" t="s">
        <v>57</v>
      </c>
      <c r="CU8" s="4" t="s">
        <v>56</v>
      </c>
      <c r="CV8" s="5" t="s">
        <v>57</v>
      </c>
      <c r="CW8" s="71" t="s">
        <v>56</v>
      </c>
      <c r="CX8" s="5" t="s">
        <v>57</v>
      </c>
      <c r="CY8" s="4" t="s">
        <v>56</v>
      </c>
      <c r="CZ8" s="5" t="s">
        <v>57</v>
      </c>
      <c r="DA8" s="4" t="s">
        <v>56</v>
      </c>
      <c r="DB8" s="5" t="s">
        <v>57</v>
      </c>
      <c r="DC8" s="4" t="s">
        <v>56</v>
      </c>
      <c r="DD8" s="5" t="s">
        <v>57</v>
      </c>
      <c r="DE8" s="4" t="s">
        <v>56</v>
      </c>
      <c r="DF8" s="5" t="s">
        <v>57</v>
      </c>
      <c r="DG8" s="4" t="s">
        <v>56</v>
      </c>
      <c r="DH8" s="5" t="s">
        <v>57</v>
      </c>
      <c r="DI8" s="4" t="s">
        <v>56</v>
      </c>
      <c r="DJ8" s="5" t="s">
        <v>57</v>
      </c>
      <c r="DM8" s="160" t="s">
        <v>46</v>
      </c>
      <c r="DN8" s="161"/>
      <c r="DO8" s="162"/>
      <c r="DP8" s="4" t="s">
        <v>56</v>
      </c>
      <c r="DQ8" s="5" t="s">
        <v>57</v>
      </c>
      <c r="DR8" s="4" t="s">
        <v>56</v>
      </c>
      <c r="DS8" s="5" t="s">
        <v>57</v>
      </c>
      <c r="DT8" s="4" t="s">
        <v>56</v>
      </c>
      <c r="DU8" s="5" t="s">
        <v>57</v>
      </c>
      <c r="DV8" s="4" t="s">
        <v>56</v>
      </c>
      <c r="DW8" s="5" t="s">
        <v>57</v>
      </c>
      <c r="DX8" s="4" t="s">
        <v>56</v>
      </c>
      <c r="DY8" s="5" t="s">
        <v>57</v>
      </c>
      <c r="DZ8" s="4" t="s">
        <v>56</v>
      </c>
      <c r="EA8" s="5" t="s">
        <v>57</v>
      </c>
      <c r="EB8" s="4" t="s">
        <v>56</v>
      </c>
      <c r="EC8" s="5" t="s">
        <v>57</v>
      </c>
      <c r="ED8" s="4" t="s">
        <v>56</v>
      </c>
      <c r="EE8" s="5" t="s">
        <v>57</v>
      </c>
      <c r="EF8" s="4" t="s">
        <v>56</v>
      </c>
      <c r="EG8" s="5" t="s">
        <v>57</v>
      </c>
      <c r="EJ8" s="160" t="s">
        <v>46</v>
      </c>
      <c r="EK8" s="161"/>
      <c r="EL8" s="162"/>
      <c r="EM8" s="4" t="s">
        <v>56</v>
      </c>
      <c r="EN8" s="5" t="s">
        <v>57</v>
      </c>
      <c r="EO8" s="4" t="s">
        <v>56</v>
      </c>
      <c r="EP8" s="5" t="s">
        <v>57</v>
      </c>
      <c r="EQ8" s="37" t="s">
        <v>56</v>
      </c>
      <c r="ER8" s="38" t="s">
        <v>57</v>
      </c>
      <c r="ES8" s="37" t="s">
        <v>56</v>
      </c>
      <c r="ET8" s="38" t="s">
        <v>57</v>
      </c>
      <c r="EU8" s="37" t="s">
        <v>56</v>
      </c>
      <c r="EV8" s="38" t="s">
        <v>57</v>
      </c>
      <c r="EW8" s="37" t="s">
        <v>56</v>
      </c>
      <c r="EX8" s="38" t="s">
        <v>57</v>
      </c>
      <c r="EY8" s="37" t="s">
        <v>56</v>
      </c>
      <c r="EZ8" s="38" t="s">
        <v>57</v>
      </c>
      <c r="FA8" s="37" t="s">
        <v>56</v>
      </c>
      <c r="FB8" s="38" t="s">
        <v>57</v>
      </c>
      <c r="FC8" s="37" t="s">
        <v>56</v>
      </c>
      <c r="FD8" s="38" t="s">
        <v>57</v>
      </c>
      <c r="FG8" s="160" t="s">
        <v>46</v>
      </c>
      <c r="FH8" s="161"/>
      <c r="FI8" s="162"/>
      <c r="FJ8" s="37" t="s">
        <v>56</v>
      </c>
      <c r="FK8" s="38" t="s">
        <v>57</v>
      </c>
      <c r="FL8" s="37" t="s">
        <v>56</v>
      </c>
      <c r="FM8" s="38" t="s">
        <v>57</v>
      </c>
      <c r="FN8" s="4" t="s">
        <v>56</v>
      </c>
      <c r="FO8" s="5" t="s">
        <v>57</v>
      </c>
      <c r="FP8" s="4" t="s">
        <v>56</v>
      </c>
      <c r="FQ8" s="5" t="s">
        <v>57</v>
      </c>
      <c r="FR8" s="4" t="s">
        <v>56</v>
      </c>
      <c r="FS8" s="5" t="s">
        <v>57</v>
      </c>
      <c r="FT8" s="4" t="s">
        <v>56</v>
      </c>
      <c r="FU8" s="5" t="s">
        <v>57</v>
      </c>
      <c r="FV8" s="4" t="s">
        <v>56</v>
      </c>
      <c r="FW8" s="5" t="s">
        <v>57</v>
      </c>
      <c r="FX8" s="4" t="s">
        <v>56</v>
      </c>
      <c r="FY8" s="5" t="s">
        <v>57</v>
      </c>
      <c r="FZ8" s="4" t="s">
        <v>56</v>
      </c>
      <c r="GA8" s="5" t="s">
        <v>57</v>
      </c>
      <c r="GD8" s="160" t="s">
        <v>46</v>
      </c>
      <c r="GE8" s="161"/>
      <c r="GF8" s="162"/>
      <c r="GG8" s="4" t="s">
        <v>56</v>
      </c>
      <c r="GH8" s="5" t="s">
        <v>57</v>
      </c>
      <c r="GI8" s="4" t="s">
        <v>56</v>
      </c>
      <c r="GJ8" s="5" t="s">
        <v>57</v>
      </c>
      <c r="GK8" s="4" t="s">
        <v>56</v>
      </c>
      <c r="GL8" s="5" t="s">
        <v>57</v>
      </c>
      <c r="GM8" s="4" t="s">
        <v>56</v>
      </c>
      <c r="GN8" s="5" t="s">
        <v>57</v>
      </c>
      <c r="GO8" s="4" t="s">
        <v>56</v>
      </c>
      <c r="GP8" s="5" t="s">
        <v>57</v>
      </c>
      <c r="GQ8" s="4" t="s">
        <v>56</v>
      </c>
      <c r="GR8" s="5" t="s">
        <v>57</v>
      </c>
      <c r="GS8" s="4" t="s">
        <v>56</v>
      </c>
      <c r="GT8" s="5" t="s">
        <v>57</v>
      </c>
      <c r="GU8" s="4" t="s">
        <v>56</v>
      </c>
      <c r="GV8" s="5" t="s">
        <v>57</v>
      </c>
      <c r="GW8" s="4" t="s">
        <v>56</v>
      </c>
      <c r="GX8" s="5" t="s">
        <v>57</v>
      </c>
      <c r="HA8" s="160" t="s">
        <v>46</v>
      </c>
      <c r="HB8" s="161"/>
      <c r="HC8" s="162"/>
      <c r="HD8" s="4" t="s">
        <v>56</v>
      </c>
      <c r="HE8" s="5" t="s">
        <v>57</v>
      </c>
      <c r="HF8" s="4" t="s">
        <v>56</v>
      </c>
      <c r="HG8" s="5" t="s">
        <v>57</v>
      </c>
      <c r="HH8" s="4" t="s">
        <v>56</v>
      </c>
      <c r="HI8" s="5" t="s">
        <v>57</v>
      </c>
      <c r="HJ8" s="4" t="s">
        <v>56</v>
      </c>
      <c r="HK8" s="5" t="s">
        <v>57</v>
      </c>
      <c r="HL8" s="4" t="s">
        <v>56</v>
      </c>
      <c r="HM8" s="5" t="s">
        <v>57</v>
      </c>
      <c r="HN8" s="4" t="s">
        <v>56</v>
      </c>
      <c r="HO8" s="5" t="s">
        <v>57</v>
      </c>
      <c r="HP8" s="4" t="s">
        <v>56</v>
      </c>
      <c r="HQ8" s="5" t="s">
        <v>57</v>
      </c>
      <c r="HR8" s="4" t="s">
        <v>56</v>
      </c>
      <c r="HS8" s="5" t="s">
        <v>57</v>
      </c>
      <c r="HT8" s="4" t="s">
        <v>56</v>
      </c>
      <c r="HU8" s="5" t="s">
        <v>57</v>
      </c>
      <c r="HX8" s="160" t="s">
        <v>46</v>
      </c>
      <c r="HY8" s="161"/>
      <c r="HZ8" s="162"/>
      <c r="IA8" s="4" t="s">
        <v>56</v>
      </c>
      <c r="IB8" s="5" t="s">
        <v>57</v>
      </c>
      <c r="IC8" s="4" t="s">
        <v>56</v>
      </c>
      <c r="ID8" s="5" t="s">
        <v>57</v>
      </c>
      <c r="IE8" s="4" t="s">
        <v>56</v>
      </c>
      <c r="IF8" s="5" t="s">
        <v>57</v>
      </c>
      <c r="IG8" s="4" t="s">
        <v>56</v>
      </c>
      <c r="IH8" s="5" t="s">
        <v>57</v>
      </c>
      <c r="II8" s="4" t="s">
        <v>56</v>
      </c>
      <c r="IJ8" s="5" t="s">
        <v>57</v>
      </c>
      <c r="IK8" s="4" t="s">
        <v>56</v>
      </c>
      <c r="IL8" s="5" t="s">
        <v>57</v>
      </c>
      <c r="IM8" s="4" t="s">
        <v>56</v>
      </c>
      <c r="IN8" s="5" t="s">
        <v>57</v>
      </c>
      <c r="IO8" s="4" t="s">
        <v>56</v>
      </c>
      <c r="IP8" s="5" t="s">
        <v>57</v>
      </c>
      <c r="IQ8" s="4" t="s">
        <v>56</v>
      </c>
      <c r="IR8" s="5" t="s">
        <v>57</v>
      </c>
    </row>
    <row r="9" spans="2:254" ht="24" customHeight="1">
      <c r="B9" s="173" t="s">
        <v>0</v>
      </c>
      <c r="C9" s="174"/>
      <c r="D9" s="175"/>
      <c r="E9" s="41"/>
      <c r="F9" s="42">
        <f>F14+F27+F32+F46+F52+F53+F54+F55</f>
        <v>10872494</v>
      </c>
      <c r="G9" s="41"/>
      <c r="H9" s="42">
        <f>H14+H27+H32+H46+H52+H53+H54+H55</f>
        <v>1185</v>
      </c>
      <c r="I9" s="41"/>
      <c r="J9" s="42">
        <f>J14+J27+J32+J46+J52+J53+J54+J55</f>
        <v>4373182</v>
      </c>
      <c r="K9" s="41"/>
      <c r="L9" s="42">
        <f>L14+L27+L32+L46+L52+L53+L54+L55</f>
        <v>3504858</v>
      </c>
      <c r="M9" s="41"/>
      <c r="N9" s="42">
        <f>N14+N27+N32+N46+N52+N53+N54+N55</f>
        <v>0</v>
      </c>
      <c r="O9" s="41"/>
      <c r="P9" s="42">
        <f>P14+P27+P32+P46+P52+P53+P54+P55</f>
        <v>328111</v>
      </c>
      <c r="Q9" s="41"/>
      <c r="R9" s="42">
        <f>R14+R27+R32+R46+R52+R53+R54+R55</f>
        <v>1354167</v>
      </c>
      <c r="S9" s="41"/>
      <c r="T9" s="42">
        <f>T14+T27+T32+T46+T52+T53+T54+T55</f>
        <v>5778189</v>
      </c>
      <c r="U9" s="41"/>
      <c r="V9" s="42">
        <f>V14+V27+V32+V46+V52+V53+V54+V55</f>
        <v>280714</v>
      </c>
      <c r="W9" s="73">
        <f>SUM(F9,H9,J9,L9,N9,P9,R9,T9,V9)</f>
        <v>26492900</v>
      </c>
      <c r="X9" s="45"/>
      <c r="Y9" s="163" t="s">
        <v>0</v>
      </c>
      <c r="Z9" s="164"/>
      <c r="AA9" s="165"/>
      <c r="AB9" s="41"/>
      <c r="AC9" s="42">
        <f>AC14+AC27+AC32+AC46+AC52+AC53+AC54+AC55</f>
        <v>911174</v>
      </c>
      <c r="AD9" s="41"/>
      <c r="AE9" s="42">
        <f>AE14+AE27+AE32+AE46+AE52+AE53+AE54+AE55</f>
        <v>668417</v>
      </c>
      <c r="AF9" s="41"/>
      <c r="AG9" s="42">
        <f>AG14+AG27+AG32+AG46+AG52+AG53+AG54+AG55</f>
        <v>171254</v>
      </c>
      <c r="AH9" s="41"/>
      <c r="AI9" s="42">
        <f>AI14+AI27+AI32+AI46+AI52+AI53+AI54+AI55</f>
        <v>571907</v>
      </c>
      <c r="AJ9" s="41"/>
      <c r="AK9" s="42">
        <f>AK14+AK27+AK32+AK46+AK52+AK53+AK54+AK55</f>
        <v>185318</v>
      </c>
      <c r="AL9" s="41"/>
      <c r="AM9" s="42">
        <f>AM14+AM27+AM32+AM46+AM52+AM53+AM54+AM55</f>
        <v>24563</v>
      </c>
      <c r="AN9" s="41"/>
      <c r="AO9" s="42">
        <f>AO14+AO27+AO32+AO46+AO52+AO53+AO54+AO55</f>
        <v>5996</v>
      </c>
      <c r="AP9" s="41"/>
      <c r="AQ9" s="42">
        <f>AQ14+AQ27+AQ32+AQ46+AQ52+AQ53+AQ54+AQ55</f>
        <v>1078</v>
      </c>
      <c r="AR9" s="79"/>
      <c r="AS9" s="80">
        <f>AS14+AS27+AS32+AS46+AS52+AS53+AS54+AS55</f>
        <v>2910</v>
      </c>
      <c r="AT9" s="73">
        <f>SUM(AC9,AE9,AG9,AI9,AK9,AM9,AO9,AQ9,AS9)</f>
        <v>2542617</v>
      </c>
      <c r="AU9" s="45"/>
      <c r="AV9" s="163" t="s">
        <v>0</v>
      </c>
      <c r="AW9" s="164"/>
      <c r="AX9" s="165"/>
      <c r="AY9" s="41"/>
      <c r="AZ9" s="42">
        <f>AZ14+AZ27+AZ32+AZ46+AZ52+AZ53+AZ54+AZ55</f>
        <v>7155</v>
      </c>
      <c r="BA9" s="41"/>
      <c r="BB9" s="42">
        <f>BB14+BB27+BB32+BB46+BB52+BB53+BB54+BB55</f>
        <v>58903</v>
      </c>
      <c r="BC9" s="41"/>
      <c r="BD9" s="42">
        <f>BD14+BD27+BD32+BD46+BD52+BD53+BD54+BD55</f>
        <v>756270</v>
      </c>
      <c r="BE9" s="41"/>
      <c r="BF9" s="42">
        <f>BF14+BF27+BF32+BF46+BF52+BF53+BF54+BF55</f>
        <v>137996</v>
      </c>
      <c r="BG9" s="41"/>
      <c r="BH9" s="42">
        <f>BH14+BH27+BH32+BH46+BH52+BH53+BH54+BH55</f>
        <v>8123</v>
      </c>
      <c r="BI9" s="41"/>
      <c r="BJ9" s="42">
        <f>BJ14+BJ27+BJ32+BJ46+BJ52+BJ53+BJ54+BJ55</f>
        <v>326710</v>
      </c>
      <c r="BK9" s="41"/>
      <c r="BL9" s="42">
        <f>BL14+BL27+BL32+BL46+BL52+BL53+BL54+BL55</f>
        <v>18019</v>
      </c>
      <c r="BM9" s="41"/>
      <c r="BN9" s="42">
        <f>BN14+BN27+BN32+BN46+BN52+BN53+BN54+BN55</f>
        <v>7138</v>
      </c>
      <c r="BO9" s="41"/>
      <c r="BP9" s="42">
        <f>BP14+BP27+BP32+BP46+BP52+BP53+BP54+BP55</f>
        <v>17367</v>
      </c>
      <c r="BQ9" s="73">
        <f>SUM(AZ9,BB9,BD9,BF9,BH9,BJ9,BL9,BN9,BP9)</f>
        <v>1337681</v>
      </c>
      <c r="BR9" s="45"/>
      <c r="BS9" s="163" t="s">
        <v>0</v>
      </c>
      <c r="BT9" s="164"/>
      <c r="BU9" s="165"/>
      <c r="BV9" s="41"/>
      <c r="BW9" s="42">
        <f>BW14+BW27+BW32+BW46+BW52+BW53+BW54+BW55</f>
        <v>817</v>
      </c>
      <c r="BX9" s="41"/>
      <c r="BY9" s="42">
        <f>BY14+BY27+BY32+BY46+BY52+BY53+BY54+BY55</f>
        <v>120414</v>
      </c>
      <c r="BZ9" s="41"/>
      <c r="CA9" s="42">
        <f>CA14+CA27+CA32+CA46+CA52+CA53+CA54+CA55</f>
        <v>4716</v>
      </c>
      <c r="CB9" s="41"/>
      <c r="CC9" s="42">
        <f>CC14+CC27+CC32+CC46+CC52+CC53+CC54+CC55</f>
        <v>41155</v>
      </c>
      <c r="CD9" s="41"/>
      <c r="CE9" s="42">
        <f>CE14+CE27+CE32+CE46+CE52+CE53+CE54+CE55</f>
        <v>131826</v>
      </c>
      <c r="CF9" s="41"/>
      <c r="CG9" s="42">
        <f>CG14+CG27+CG32+CG46+CG52+CG53+CG54+CG55</f>
        <v>14941</v>
      </c>
      <c r="CH9" s="41"/>
      <c r="CI9" s="42">
        <f>CI14+CI27+CI32+CI46+CI52+CI53+CI54+CI55</f>
        <v>259</v>
      </c>
      <c r="CJ9" s="41"/>
      <c r="CK9" s="42">
        <f>CK14+CK27+CK32+CK46+CK52+CK53+CK54+CK55</f>
        <v>3672</v>
      </c>
      <c r="CL9" s="79"/>
      <c r="CM9" s="80">
        <f>CM14+CM27+CM32+CM46+CM52+CM53+CM54+CM55</f>
        <v>62493</v>
      </c>
      <c r="CN9" s="73">
        <f>SUM(BW9,BY9,CA9,CC9,CE9,CG9,CI9,CK9,CM9)</f>
        <v>380293</v>
      </c>
      <c r="CO9" s="45"/>
      <c r="CP9" s="163" t="s">
        <v>0</v>
      </c>
      <c r="CQ9" s="164"/>
      <c r="CR9" s="165"/>
      <c r="CS9" s="41"/>
      <c r="CT9" s="42">
        <f>CT14+CT27+CT32+CT46+CT52+CT53+CT54+CT55</f>
        <v>40465</v>
      </c>
      <c r="CU9" s="41"/>
      <c r="CV9" s="42">
        <f>CV14+CV27+CV32+CV46+CV52+CV53+CV54+CV55</f>
        <v>211628</v>
      </c>
      <c r="CW9" s="41"/>
      <c r="CX9" s="42">
        <f>CX14+CX27+CX32+CX46+CX52+CX53+CX54+CX55</f>
        <v>88401</v>
      </c>
      <c r="CY9" s="41"/>
      <c r="CZ9" s="42">
        <f>CZ14+CZ27+CZ32+CZ46+CZ52+CZ53+CZ54+CZ55</f>
        <v>5177</v>
      </c>
      <c r="DA9" s="41"/>
      <c r="DB9" s="42">
        <f>DB14+DB27+DB32+DB46+DB52+DB53+DB54+DB55</f>
        <v>1550</v>
      </c>
      <c r="DC9" s="41"/>
      <c r="DD9" s="42">
        <f>DD14+DD27+DD32+DD46+DD52+DD53+DD54+DD55</f>
        <v>20589</v>
      </c>
      <c r="DE9" s="41"/>
      <c r="DF9" s="42">
        <f>DF14+DF27+DF32+DF46+DF52+DF53+DF54+DF55</f>
        <v>62615</v>
      </c>
      <c r="DG9" s="41"/>
      <c r="DH9" s="42">
        <f>DH14+DH27+DH32+DH46+DH52+DH53+DH54+DH55</f>
        <v>433245</v>
      </c>
      <c r="DI9" s="41"/>
      <c r="DJ9" s="42">
        <f>DJ14+DJ27+DJ32+DJ46+DJ52+DJ53+DJ54+DJ55</f>
        <v>304336</v>
      </c>
      <c r="DK9" s="73">
        <f>SUM(CT9,CV9,CX9,CZ9,DB9,DD9,DF9,DH9,DJ9)</f>
        <v>1168006</v>
      </c>
      <c r="DL9" s="45"/>
      <c r="DM9" s="163" t="s">
        <v>0</v>
      </c>
      <c r="DN9" s="164"/>
      <c r="DO9" s="165"/>
      <c r="DP9" s="41"/>
      <c r="DQ9" s="42">
        <f>DQ14+DQ27+DQ32+DQ46+DQ52+DQ53+DQ54+DQ55</f>
        <v>9744977</v>
      </c>
      <c r="DR9" s="41"/>
      <c r="DS9" s="42">
        <f>DS14+DS27+DS32+DS46+DS52+DS53+DS54+DS55</f>
        <v>4080573</v>
      </c>
      <c r="DT9" s="41"/>
      <c r="DU9" s="42">
        <f>DU14+DU27+DU32+DU46+DU52+DU53+DU54+DU55</f>
        <v>568299</v>
      </c>
      <c r="DV9" s="41"/>
      <c r="DW9" s="42">
        <f>DW14+DW27+DW32+DW46+DW52+DW53+DW54+DW55</f>
        <v>3126665</v>
      </c>
      <c r="DX9" s="41"/>
      <c r="DY9" s="42">
        <f>DY14+DY27+DY32+DY46+DY52+DY53+DY54+DY55</f>
        <v>2988312</v>
      </c>
      <c r="DZ9" s="41"/>
      <c r="EA9" s="42">
        <f>EA14+EA27+EA32+EA46+EA52+EA53+EA54+EA55</f>
        <v>1003503</v>
      </c>
      <c r="EB9" s="41"/>
      <c r="EC9" s="42">
        <f>EC14+EC27+EC32+EC46+EC52+EC53+EC54+EC55</f>
        <v>276306</v>
      </c>
      <c r="ED9" s="41"/>
      <c r="EE9" s="42">
        <f>EE14+EE27+EE32+EE46+EE52+EE53+EE54+EE55</f>
        <v>294537</v>
      </c>
      <c r="EF9" s="41"/>
      <c r="EG9" s="42">
        <f>EG14+EG27+EG32+EG46+EG52+EG53+EG54+EG55</f>
        <v>2428657</v>
      </c>
      <c r="EH9" s="73">
        <f>SUM(DQ9,DS9,DU9,DW9,DY9,EA9,EC9,EE9,EG9)</f>
        <v>24511829</v>
      </c>
      <c r="EI9" s="45"/>
      <c r="EJ9" s="163" t="s">
        <v>0</v>
      </c>
      <c r="EK9" s="164"/>
      <c r="EL9" s="165"/>
      <c r="EM9" s="41"/>
      <c r="EN9" s="42">
        <f>EN14+EN27+EN32+EN46+EN52+EN53+EN54+EN55</f>
        <v>2893428</v>
      </c>
      <c r="EO9" s="41"/>
      <c r="EP9" s="42">
        <f>EP14+EP27+EP32+EP46+EP52+EP53+EP54+EP55</f>
        <v>4390936</v>
      </c>
      <c r="EQ9" s="41"/>
      <c r="ER9" s="42">
        <f>ER14+ER27+ER32+ER46+ER52+ER53+ER54+ER55</f>
        <v>294469</v>
      </c>
      <c r="ES9" s="41"/>
      <c r="ET9" s="42">
        <f>ET14+ET27+ET32+ET46+ET52+ET53+ET54+ET55</f>
        <v>60210</v>
      </c>
      <c r="EU9" s="41"/>
      <c r="EV9" s="42">
        <f>EV14+EV27+EV32+EV46+EV52+EV53+EV54+EV55</f>
        <v>92393</v>
      </c>
      <c r="EW9" s="41"/>
      <c r="EX9" s="42">
        <f>EX14+EX27+EX32+EX46+EX52+EX53+EX54+EX55</f>
        <v>1222175</v>
      </c>
      <c r="EY9" s="41"/>
      <c r="EZ9" s="42">
        <f>EZ14+EZ27+EZ32+EZ46+EZ52+EZ53+EZ54+EZ55</f>
        <v>34506</v>
      </c>
      <c r="FA9" s="41"/>
      <c r="FB9" s="42">
        <f>FB14+FB27+FB32+FB46+FB52+FB53+FB54+FB55</f>
        <v>35954</v>
      </c>
      <c r="FC9" s="41"/>
      <c r="FD9" s="42">
        <f>FD14+FD27+FD32+FD46+FD52+FD53+FD54+FD55</f>
        <v>15108</v>
      </c>
      <c r="FE9" s="73">
        <f>SUM(EN9,EP9,ER9,ET9,EV9,EX9,EZ9,FB9,FD9)</f>
        <v>9039179</v>
      </c>
      <c r="FF9" s="45"/>
      <c r="FG9" s="163" t="s">
        <v>0</v>
      </c>
      <c r="FH9" s="164"/>
      <c r="FI9" s="165"/>
      <c r="FJ9" s="41"/>
      <c r="FK9" s="42">
        <f>FK14+FK27+FK32+FK46+FK52+FK53+FK54+FK55</f>
        <v>9248</v>
      </c>
      <c r="FL9" s="41"/>
      <c r="FM9" s="42">
        <f>FM14+FM27+FM32+FM46+FM52+FM53+FM54+FM55</f>
        <v>10904</v>
      </c>
      <c r="FN9" s="41"/>
      <c r="FO9" s="42">
        <f>FO14+FO27+FO32+FO46+FO52+FO53+FO54+FO55</f>
        <v>21761</v>
      </c>
      <c r="FP9" s="41"/>
      <c r="FQ9" s="42">
        <f>FQ14+FQ27+FQ32+FQ46+FQ52+FQ53+FQ54+FQ55</f>
        <v>1216</v>
      </c>
      <c r="FR9" s="41"/>
      <c r="FS9" s="42">
        <f>FS14+FS27+FS32+FS46+FS52+FS53+FS54+FS55</f>
        <v>30235</v>
      </c>
      <c r="FT9" s="41"/>
      <c r="FU9" s="42">
        <f>FU14+FU27+FU32+FU46+FU52+FU53+FU54+FU55</f>
        <v>16679</v>
      </c>
      <c r="FV9" s="41"/>
      <c r="FW9" s="42">
        <f>FW14+FW27+FW32+FW46+FW52+FW53+FW54+FW55</f>
        <v>39774</v>
      </c>
      <c r="FX9" s="41"/>
      <c r="FY9" s="42">
        <f>FY14+FY27+FY32+FY46+FY52+FY53+FY54+FY55</f>
        <v>7039373</v>
      </c>
      <c r="FZ9" s="41"/>
      <c r="GA9" s="42">
        <f>GA14+GA27+GA32+GA46+GA52+GA53+GA54+GA55</f>
        <v>118694161</v>
      </c>
      <c r="GB9" s="73">
        <f>SUM(FK9,FM9,FO9,FQ9,FS9,FU9,FW9,FY9,GA9)</f>
        <v>125863351</v>
      </c>
      <c r="GD9" s="173" t="s">
        <v>0</v>
      </c>
      <c r="GE9" s="174"/>
      <c r="GF9" s="175"/>
      <c r="GG9" s="41"/>
      <c r="GH9" s="42">
        <f>GH14+GH27+GH32+GH46+GH52+GH53+GH54+GH55</f>
        <v>204472</v>
      </c>
      <c r="GI9" s="41"/>
      <c r="GJ9" s="42">
        <f>GJ14+GJ27+GJ32+GJ46+GJ52+GJ53+GJ54+GJ55</f>
        <v>93445</v>
      </c>
      <c r="GK9" s="41"/>
      <c r="GL9" s="42">
        <f>GL14+GL27+GL32+GL46+GL52+GL53+GL54+GL55</f>
        <v>8425</v>
      </c>
      <c r="GM9" s="41"/>
      <c r="GN9" s="42">
        <f>GN14+GN27+GN32+GN46+GN52+GN53+GN54+GN55</f>
        <v>140904</v>
      </c>
      <c r="GO9" s="41"/>
      <c r="GP9" s="42">
        <f>GP14+GP27+GP32+GP46+GP52+GP53+GP54+GP55</f>
        <v>14439</v>
      </c>
      <c r="GQ9" s="41"/>
      <c r="GR9" s="42">
        <f>GR14+GR27+GR32+GR46+GR52+GR53+GR54+GR55</f>
        <v>19881</v>
      </c>
      <c r="GS9" s="41"/>
      <c r="GT9" s="42">
        <f>GT14+GT27+GT32+GT46+GT52+GT53+GT54+GT55</f>
        <v>54601</v>
      </c>
      <c r="GU9" s="41"/>
      <c r="GV9" s="42">
        <f>GV14+GV27+GV32+GV46+GV52+GV53+GV54+GV55</f>
        <v>901721</v>
      </c>
      <c r="GW9" s="41"/>
      <c r="GX9" s="42">
        <f>GX14+GX27+GX32+GX46+GX52+GX53+GX54+GX55</f>
        <v>187347</v>
      </c>
      <c r="GY9" s="73">
        <f>SUM(GH9,GJ9,GL9,GN9,GP9,GR9,GT9,GV9,GX9)</f>
        <v>1625235</v>
      </c>
      <c r="HA9" s="173" t="s">
        <v>0</v>
      </c>
      <c r="HB9" s="174"/>
      <c r="HC9" s="175"/>
      <c r="HD9" s="41"/>
      <c r="HE9" s="42">
        <f>HE14+HE27+HE32+HE46+HE52+HE53+HE54+HE55</f>
        <v>543</v>
      </c>
      <c r="HF9" s="41"/>
      <c r="HG9" s="42">
        <f>HG14+HG27+HG32+HG46+HG52+HG53+HG54+HG55</f>
        <v>65255</v>
      </c>
      <c r="HH9" s="41"/>
      <c r="HI9" s="42">
        <f>HI14+HI27+HI32+HI46+HI52+HI53+HI54+HI55</f>
        <v>5227</v>
      </c>
      <c r="HJ9" s="41"/>
      <c r="HK9" s="42">
        <f>HK14+HK27+HK32+HK46+HK52+HK53+HK54+HK55</f>
        <v>2805</v>
      </c>
      <c r="HL9" s="41"/>
      <c r="HM9" s="42">
        <f>HM14+HM27+HM32+HM46+HM52+HM53+HM54+HM55</f>
        <v>92684</v>
      </c>
      <c r="HN9" s="41"/>
      <c r="HO9" s="42">
        <f>HO14+HO27+HO32+HO46+HO52+HO53+HO54+HO55</f>
        <v>340858</v>
      </c>
      <c r="HP9" s="41"/>
      <c r="HQ9" s="42">
        <f>HQ14+HQ27+HQ32+HQ46+HQ52+HQ53+HQ54+HQ55</f>
        <v>35148</v>
      </c>
      <c r="HR9" s="41"/>
      <c r="HS9" s="42">
        <f>HS14+HS27+HS32+HS46+HS52+HS53+HS54+HS55</f>
        <v>10204</v>
      </c>
      <c r="HT9" s="41"/>
      <c r="HU9" s="42">
        <f>HU14+HU27+HU32+HU46+HU52+HU53+HU54+HU55</f>
        <v>1279</v>
      </c>
      <c r="HV9" s="73">
        <f>SUM(HE9,HG9,HI9,HK9,HM9,HO9,HQ9,HS9,HU9)</f>
        <v>554003</v>
      </c>
      <c r="HX9" s="173" t="s">
        <v>0</v>
      </c>
      <c r="HY9" s="174"/>
      <c r="HZ9" s="175"/>
      <c r="IA9" s="41"/>
      <c r="IB9" s="42">
        <f>IB14+IB27+IB32+IB46+IB52+IB53+IB54+IB55</f>
        <v>2593</v>
      </c>
      <c r="IC9" s="41"/>
      <c r="ID9" s="42">
        <f>ID14+ID27+ID32+ID46+ID52+ID53+ID54+ID55</f>
        <v>7220</v>
      </c>
      <c r="IE9" s="41"/>
      <c r="IF9" s="42">
        <f>IF14+IF27+IF32+IF46+IF52+IF53+IF54+IF55</f>
        <v>218</v>
      </c>
      <c r="IG9" s="41"/>
      <c r="IH9" s="42">
        <f>IH14+IH27+IH32+IH46+IH52+IH53+IH54+IH55</f>
        <v>315</v>
      </c>
      <c r="II9" s="41"/>
      <c r="IJ9" s="42">
        <f>IJ14+IJ27+IJ32+IJ46+IJ52+IJ53+IJ54+IJ55</f>
        <v>2178</v>
      </c>
      <c r="IK9" s="41"/>
      <c r="IL9" s="42">
        <f>IL14+IL27+IL32+IL46+IL52+IL53+IL54+IL55</f>
        <v>2278</v>
      </c>
      <c r="IM9" s="41"/>
      <c r="IN9" s="42">
        <f>IN14+IN27+IN32+IN46+IN52+IN53+IN54+IN55</f>
        <v>276430</v>
      </c>
      <c r="IO9" s="41"/>
      <c r="IP9" s="42">
        <f>IP14+IP27+IP32+IP46+IP52+IP53+IP54+IP55</f>
        <v>0</v>
      </c>
      <c r="IQ9" s="41"/>
      <c r="IR9" s="42">
        <f>IR14+IR27+IR32+IR46+IR52+IR53+IR54+IR55</f>
        <v>0</v>
      </c>
      <c r="IS9" s="73">
        <f>SUM(IB9,ID9,IF9,IH9,IJ9,IL9,IN9,IP9,IR9)</f>
        <v>291232</v>
      </c>
      <c r="IT9" s="62">
        <f>SUM(IS9,HV9,GY9,GB9,FE9,EH9,DK9,CN9,BQ9,AT9,W9)</f>
        <v>193806326</v>
      </c>
    </row>
    <row r="10" spans="2:254" ht="15" customHeight="1">
      <c r="B10" s="8"/>
      <c r="C10" s="166" t="s">
        <v>1</v>
      </c>
      <c r="D10" s="167"/>
      <c r="E10" s="47"/>
      <c r="F10" s="48"/>
      <c r="G10" s="47"/>
      <c r="H10" s="48"/>
      <c r="I10" s="47"/>
      <c r="J10" s="48"/>
      <c r="K10" s="47">
        <v>1765</v>
      </c>
      <c r="L10" s="48">
        <v>13858</v>
      </c>
      <c r="M10" s="47"/>
      <c r="N10" s="48"/>
      <c r="O10" s="47">
        <v>720</v>
      </c>
      <c r="P10" s="48">
        <v>6177</v>
      </c>
      <c r="Q10" s="47"/>
      <c r="R10" s="48"/>
      <c r="S10" s="47">
        <v>1200</v>
      </c>
      <c r="T10" s="48">
        <v>9902</v>
      </c>
      <c r="U10" s="47"/>
      <c r="V10" s="48"/>
      <c r="W10" s="73">
        <f>SUM(F10,H10,J10,L10,N10,P10,R10,T10,V10)</f>
        <v>29937</v>
      </c>
      <c r="X10" s="45"/>
      <c r="Y10" s="8"/>
      <c r="Z10" s="166" t="s">
        <v>1</v>
      </c>
      <c r="AA10" s="167"/>
      <c r="AB10" s="47">
        <v>700</v>
      </c>
      <c r="AC10" s="48">
        <v>6056</v>
      </c>
      <c r="AD10" s="47">
        <v>716</v>
      </c>
      <c r="AE10" s="48">
        <v>4074</v>
      </c>
      <c r="AF10" s="47"/>
      <c r="AG10" s="48"/>
      <c r="AH10" s="47"/>
      <c r="AI10" s="48"/>
      <c r="AJ10" s="47"/>
      <c r="AK10" s="48"/>
      <c r="AL10" s="47"/>
      <c r="AM10" s="48"/>
      <c r="AN10" s="47"/>
      <c r="AO10" s="48"/>
      <c r="AP10" s="47"/>
      <c r="AQ10" s="48"/>
      <c r="AR10" s="81"/>
      <c r="AS10" s="82"/>
      <c r="AT10" s="73">
        <f aca="true" t="shared" si="0" ref="AT10:AT56">SUM(AC10,AE10,AG10,AI10,AK10,AM10,AO10,AQ10,AS10)</f>
        <v>10130</v>
      </c>
      <c r="AU10" s="45"/>
      <c r="AV10" s="46"/>
      <c r="AW10" s="168" t="s">
        <v>1</v>
      </c>
      <c r="AX10" s="169"/>
      <c r="AY10" s="47"/>
      <c r="AZ10" s="48"/>
      <c r="BA10" s="47"/>
      <c r="BB10" s="48"/>
      <c r="BC10" s="47"/>
      <c r="BD10" s="48"/>
      <c r="BE10" s="47">
        <v>24292</v>
      </c>
      <c r="BF10" s="48">
        <v>97813</v>
      </c>
      <c r="BG10" s="47">
        <v>84</v>
      </c>
      <c r="BH10" s="48">
        <v>987</v>
      </c>
      <c r="BI10" s="47">
        <v>810</v>
      </c>
      <c r="BJ10" s="48">
        <v>3912</v>
      </c>
      <c r="BK10" s="47">
        <v>487</v>
      </c>
      <c r="BL10" s="48">
        <v>4585</v>
      </c>
      <c r="BM10" s="47"/>
      <c r="BN10" s="48"/>
      <c r="BO10" s="47"/>
      <c r="BP10" s="48"/>
      <c r="BQ10" s="73">
        <f aca="true" t="shared" si="1" ref="BQ10:BQ56">SUM(AZ10,BB10,BD10,BF10,BH10,BJ10,BL10,BN10,BP10)</f>
        <v>107297</v>
      </c>
      <c r="BR10" s="45"/>
      <c r="BS10" s="46"/>
      <c r="BT10" s="168" t="s">
        <v>1</v>
      </c>
      <c r="BU10" s="169"/>
      <c r="BV10" s="47"/>
      <c r="BW10" s="48"/>
      <c r="BX10" s="47"/>
      <c r="BY10" s="48"/>
      <c r="BZ10" s="47"/>
      <c r="CA10" s="48"/>
      <c r="CB10" s="47"/>
      <c r="CC10" s="48"/>
      <c r="CD10" s="47">
        <v>0</v>
      </c>
      <c r="CE10" s="48">
        <v>0</v>
      </c>
      <c r="CF10" s="47"/>
      <c r="CG10" s="48"/>
      <c r="CH10" s="47"/>
      <c r="CI10" s="48"/>
      <c r="CJ10" s="47"/>
      <c r="CK10" s="48"/>
      <c r="CL10" s="81"/>
      <c r="CM10" s="82"/>
      <c r="CN10" s="73">
        <f aca="true" t="shared" si="2" ref="CN10:CN56">SUM(BW10,BY10,CA10,CC10,CE10,CG10,CI10,CK10,CM10)</f>
        <v>0</v>
      </c>
      <c r="CO10" s="45"/>
      <c r="CP10" s="46"/>
      <c r="CQ10" s="168" t="s">
        <v>1</v>
      </c>
      <c r="CR10" s="169"/>
      <c r="CS10" s="47">
        <v>16</v>
      </c>
      <c r="CT10" s="48">
        <v>255</v>
      </c>
      <c r="CU10" s="47"/>
      <c r="CV10" s="48"/>
      <c r="CW10" s="47"/>
      <c r="CX10" s="48"/>
      <c r="CY10" s="47"/>
      <c r="CZ10" s="48"/>
      <c r="DA10" s="47"/>
      <c r="DB10" s="48"/>
      <c r="DC10" s="47"/>
      <c r="DD10" s="48"/>
      <c r="DE10" s="47"/>
      <c r="DF10" s="48"/>
      <c r="DG10" s="47"/>
      <c r="DH10" s="48"/>
      <c r="DI10" s="47"/>
      <c r="DJ10" s="48"/>
      <c r="DK10" s="73">
        <f aca="true" t="shared" si="3" ref="DK10:DK56">SUM(CT10,CV10,CX10,CZ10,DB10,DD10,DF10,DH10,DJ10)</f>
        <v>255</v>
      </c>
      <c r="DL10" s="45"/>
      <c r="DM10" s="46"/>
      <c r="DN10" s="168" t="s">
        <v>1</v>
      </c>
      <c r="DO10" s="169"/>
      <c r="DP10" s="47"/>
      <c r="DQ10" s="48"/>
      <c r="DR10" s="47">
        <v>12</v>
      </c>
      <c r="DS10" s="48">
        <v>993</v>
      </c>
      <c r="DT10" s="47"/>
      <c r="DU10" s="48"/>
      <c r="DV10" s="47"/>
      <c r="DW10" s="48"/>
      <c r="DX10" s="47"/>
      <c r="DY10" s="48"/>
      <c r="DZ10" s="47"/>
      <c r="EA10" s="48"/>
      <c r="EB10" s="47"/>
      <c r="EC10" s="48"/>
      <c r="ED10" s="47"/>
      <c r="EE10" s="48"/>
      <c r="EF10" s="47"/>
      <c r="EG10" s="48"/>
      <c r="EH10" s="73">
        <f aca="true" t="shared" si="4" ref="EH10:EH56">SUM(DQ10,DS10,DU10,DW10,DY10,EA10,EC10,EE10,EG10)</f>
        <v>993</v>
      </c>
      <c r="EI10" s="45"/>
      <c r="EJ10" s="46"/>
      <c r="EK10" s="168" t="s">
        <v>1</v>
      </c>
      <c r="EL10" s="169"/>
      <c r="EM10" s="47"/>
      <c r="EN10" s="48"/>
      <c r="EO10" s="47"/>
      <c r="EP10" s="48"/>
      <c r="EQ10" s="47"/>
      <c r="ER10" s="48"/>
      <c r="ES10" s="47"/>
      <c r="ET10" s="48"/>
      <c r="EU10" s="47"/>
      <c r="EV10" s="48"/>
      <c r="EW10" s="47"/>
      <c r="EX10" s="48"/>
      <c r="EY10" s="47"/>
      <c r="EZ10" s="48"/>
      <c r="FA10" s="47"/>
      <c r="FB10" s="48"/>
      <c r="FC10" s="47"/>
      <c r="FD10" s="48"/>
      <c r="FE10" s="73">
        <f aca="true" t="shared" si="5" ref="FE10:FE56">SUM(EN10,EP10,ER10,ET10,EV10,EX10,EZ10,FB10,FD10)</f>
        <v>0</v>
      </c>
      <c r="FF10" s="45"/>
      <c r="FG10" s="46"/>
      <c r="FH10" s="168" t="s">
        <v>1</v>
      </c>
      <c r="FI10" s="169"/>
      <c r="FJ10" s="47"/>
      <c r="FK10" s="48"/>
      <c r="FL10" s="47"/>
      <c r="FM10" s="48"/>
      <c r="FN10" s="47"/>
      <c r="FO10" s="48"/>
      <c r="FP10" s="47"/>
      <c r="FQ10" s="48"/>
      <c r="FR10" s="47"/>
      <c r="FS10" s="48"/>
      <c r="FT10" s="47"/>
      <c r="FU10" s="48"/>
      <c r="FV10" s="47"/>
      <c r="FW10" s="48"/>
      <c r="FX10" s="47">
        <v>25</v>
      </c>
      <c r="FY10" s="48">
        <v>274</v>
      </c>
      <c r="FZ10" s="47">
        <v>22401</v>
      </c>
      <c r="GA10" s="48">
        <v>124783</v>
      </c>
      <c r="GB10" s="73">
        <f aca="true" t="shared" si="6" ref="GB10:GB56">SUM(FK10,FM10,FO10,FQ10,FS10,FU10,FW10,FY10,GA10)</f>
        <v>125057</v>
      </c>
      <c r="GD10" s="8"/>
      <c r="GE10" s="166" t="s">
        <v>1</v>
      </c>
      <c r="GF10" s="167"/>
      <c r="GG10" s="47"/>
      <c r="GH10" s="48"/>
      <c r="GI10" s="47"/>
      <c r="GJ10" s="48"/>
      <c r="GK10" s="47"/>
      <c r="GL10" s="48"/>
      <c r="GM10" s="47"/>
      <c r="GN10" s="48"/>
      <c r="GO10" s="47"/>
      <c r="GP10" s="48"/>
      <c r="GQ10" s="47"/>
      <c r="GR10" s="48"/>
      <c r="GS10" s="47"/>
      <c r="GT10" s="48"/>
      <c r="GU10" s="47"/>
      <c r="GV10" s="48"/>
      <c r="GW10" s="47"/>
      <c r="GX10" s="48"/>
      <c r="GY10" s="73">
        <f aca="true" t="shared" si="7" ref="GY10:GY56">SUM(GH10,GJ10,GL10,GN10,GP10,GR10,GT10,GV10,GX10)</f>
        <v>0</v>
      </c>
      <c r="HA10" s="8"/>
      <c r="HB10" s="166" t="s">
        <v>1</v>
      </c>
      <c r="HC10" s="167"/>
      <c r="HD10" s="47"/>
      <c r="HE10" s="48"/>
      <c r="HF10" s="47">
        <v>5445</v>
      </c>
      <c r="HG10" s="48">
        <v>49640</v>
      </c>
      <c r="HH10" s="47"/>
      <c r="HI10" s="48"/>
      <c r="HJ10" s="47"/>
      <c r="HK10" s="48"/>
      <c r="HL10" s="47"/>
      <c r="HM10" s="48"/>
      <c r="HN10" s="47"/>
      <c r="HO10" s="48"/>
      <c r="HP10" s="47"/>
      <c r="HQ10" s="48"/>
      <c r="HR10" s="47"/>
      <c r="HS10" s="48"/>
      <c r="HT10" s="47"/>
      <c r="HU10" s="48"/>
      <c r="HV10" s="73">
        <f aca="true" t="shared" si="8" ref="HV10:HV56">SUM(HE10,HG10,HI10,HK10,HM10,HO10,HQ10,HS10,HU10)</f>
        <v>49640</v>
      </c>
      <c r="HX10" s="8"/>
      <c r="HY10" s="166" t="s">
        <v>1</v>
      </c>
      <c r="HZ10" s="167"/>
      <c r="IA10" s="47"/>
      <c r="IB10" s="48"/>
      <c r="IC10" s="47"/>
      <c r="ID10" s="48"/>
      <c r="IE10" s="47"/>
      <c r="IF10" s="48"/>
      <c r="IG10" s="47"/>
      <c r="IH10" s="48"/>
      <c r="II10" s="47"/>
      <c r="IJ10" s="48"/>
      <c r="IK10" s="47"/>
      <c r="IL10" s="48"/>
      <c r="IM10" s="47"/>
      <c r="IN10" s="48"/>
      <c r="IO10" s="47"/>
      <c r="IP10" s="48"/>
      <c r="IQ10" s="47"/>
      <c r="IR10" s="48"/>
      <c r="IS10" s="73">
        <f aca="true" t="shared" si="9" ref="IS10:IS56">SUM(IB10,ID10,IF10,IH10,IJ10,IL10,IN10,IP10,IR10)</f>
        <v>0</v>
      </c>
      <c r="IT10" s="62">
        <f>SUM(IS10,HV10,GY10,GB10,FE10,EH10,DK10,CN10,BQ10,AT10,W10)</f>
        <v>323309</v>
      </c>
    </row>
    <row r="11" spans="2:254" ht="15" customHeight="1">
      <c r="B11" s="170" t="s">
        <v>54</v>
      </c>
      <c r="C11" s="171" t="s">
        <v>2</v>
      </c>
      <c r="D11" s="172"/>
      <c r="E11" s="35"/>
      <c r="F11" s="36"/>
      <c r="G11" s="35"/>
      <c r="H11" s="36"/>
      <c r="I11" s="35"/>
      <c r="J11" s="36"/>
      <c r="K11" s="35">
        <v>80</v>
      </c>
      <c r="L11" s="36">
        <v>1598</v>
      </c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73">
        <f>SUM(F11,H11,J11,L11,N11,P11,R11,T11,V11)</f>
        <v>1598</v>
      </c>
      <c r="X11" s="45"/>
      <c r="Y11" s="170" t="s">
        <v>54</v>
      </c>
      <c r="Z11" s="171" t="s">
        <v>2</v>
      </c>
      <c r="AA11" s="172"/>
      <c r="AB11" s="35"/>
      <c r="AC11" s="36"/>
      <c r="AD11" s="35"/>
      <c r="AE11" s="36"/>
      <c r="AF11" s="35"/>
      <c r="AG11" s="36"/>
      <c r="AH11" s="35"/>
      <c r="AI11" s="36"/>
      <c r="AJ11" s="35"/>
      <c r="AK11" s="36"/>
      <c r="AL11" s="35"/>
      <c r="AM11" s="36"/>
      <c r="AN11" s="35"/>
      <c r="AO11" s="36"/>
      <c r="AP11" s="35"/>
      <c r="AQ11" s="36"/>
      <c r="AR11" s="83"/>
      <c r="AS11" s="84"/>
      <c r="AT11" s="73">
        <f t="shared" si="0"/>
        <v>0</v>
      </c>
      <c r="AU11" s="45"/>
      <c r="AV11" s="176" t="s">
        <v>54</v>
      </c>
      <c r="AW11" s="177" t="s">
        <v>2</v>
      </c>
      <c r="AX11" s="178"/>
      <c r="AY11" s="35"/>
      <c r="AZ11" s="36"/>
      <c r="BA11" s="35"/>
      <c r="BB11" s="36"/>
      <c r="BC11" s="35"/>
      <c r="BD11" s="36"/>
      <c r="BE11" s="35"/>
      <c r="BF11" s="36"/>
      <c r="BG11" s="35"/>
      <c r="BH11" s="36"/>
      <c r="BI11" s="35"/>
      <c r="BJ11" s="36"/>
      <c r="BK11" s="35"/>
      <c r="BL11" s="36"/>
      <c r="BM11" s="35"/>
      <c r="BN11" s="36"/>
      <c r="BO11" s="35"/>
      <c r="BP11" s="36"/>
      <c r="BQ11" s="73">
        <f t="shared" si="1"/>
        <v>0</v>
      </c>
      <c r="BR11" s="45"/>
      <c r="BS11" s="176" t="s">
        <v>54</v>
      </c>
      <c r="BT11" s="177" t="s">
        <v>2</v>
      </c>
      <c r="BU11" s="178"/>
      <c r="BV11" s="35"/>
      <c r="BW11" s="36"/>
      <c r="BX11" s="35"/>
      <c r="BY11" s="36"/>
      <c r="BZ11" s="35"/>
      <c r="CA11" s="36"/>
      <c r="CB11" s="35"/>
      <c r="CC11" s="36"/>
      <c r="CD11" s="35"/>
      <c r="CE11" s="36"/>
      <c r="CF11" s="35"/>
      <c r="CG11" s="36"/>
      <c r="CH11" s="35"/>
      <c r="CI11" s="36"/>
      <c r="CJ11" s="35"/>
      <c r="CK11" s="36"/>
      <c r="CL11" s="83"/>
      <c r="CM11" s="84"/>
      <c r="CN11" s="73">
        <f t="shared" si="2"/>
        <v>0</v>
      </c>
      <c r="CO11" s="45"/>
      <c r="CP11" s="176" t="s">
        <v>54</v>
      </c>
      <c r="CQ11" s="177" t="s">
        <v>2</v>
      </c>
      <c r="CR11" s="178"/>
      <c r="CS11" s="35"/>
      <c r="CT11" s="36"/>
      <c r="CU11" s="35"/>
      <c r="CV11" s="36"/>
      <c r="CW11" s="35"/>
      <c r="CX11" s="36"/>
      <c r="CY11" s="35"/>
      <c r="CZ11" s="36"/>
      <c r="DA11" s="35"/>
      <c r="DB11" s="36"/>
      <c r="DC11" s="35"/>
      <c r="DD11" s="36"/>
      <c r="DE11" s="35"/>
      <c r="DF11" s="36"/>
      <c r="DG11" s="35"/>
      <c r="DH11" s="36"/>
      <c r="DI11" s="35"/>
      <c r="DJ11" s="36"/>
      <c r="DK11" s="73">
        <f t="shared" si="3"/>
        <v>0</v>
      </c>
      <c r="DL11" s="45"/>
      <c r="DM11" s="176" t="s">
        <v>54</v>
      </c>
      <c r="DN11" s="177" t="s">
        <v>2</v>
      </c>
      <c r="DO11" s="178"/>
      <c r="DP11" s="35"/>
      <c r="DQ11" s="36"/>
      <c r="DR11" s="35"/>
      <c r="DS11" s="36"/>
      <c r="DT11" s="35"/>
      <c r="DU11" s="36"/>
      <c r="DV11" s="35"/>
      <c r="DW11" s="36"/>
      <c r="DX11" s="35"/>
      <c r="DY11" s="36"/>
      <c r="DZ11" s="35"/>
      <c r="EA11" s="36"/>
      <c r="EB11" s="35"/>
      <c r="EC11" s="36"/>
      <c r="ED11" s="35"/>
      <c r="EE11" s="36"/>
      <c r="EF11" s="35"/>
      <c r="EG11" s="36"/>
      <c r="EH11" s="73">
        <f t="shared" si="4"/>
        <v>0</v>
      </c>
      <c r="EI11" s="45"/>
      <c r="EJ11" s="176" t="s">
        <v>54</v>
      </c>
      <c r="EK11" s="177" t="s">
        <v>2</v>
      </c>
      <c r="EL11" s="178"/>
      <c r="EM11" s="35"/>
      <c r="EN11" s="36"/>
      <c r="EO11" s="35"/>
      <c r="EP11" s="36"/>
      <c r="EQ11" s="35"/>
      <c r="ER11" s="36"/>
      <c r="ES11" s="35"/>
      <c r="ET11" s="36"/>
      <c r="EU11" s="35"/>
      <c r="EV11" s="36"/>
      <c r="EW11" s="35"/>
      <c r="EX11" s="36"/>
      <c r="EY11" s="35"/>
      <c r="EZ11" s="36"/>
      <c r="FA11" s="35"/>
      <c r="FB11" s="36"/>
      <c r="FC11" s="35"/>
      <c r="FD11" s="36"/>
      <c r="FE11" s="73">
        <f t="shared" si="5"/>
        <v>0</v>
      </c>
      <c r="FF11" s="45"/>
      <c r="FG11" s="176" t="s">
        <v>54</v>
      </c>
      <c r="FH11" s="177" t="s">
        <v>162</v>
      </c>
      <c r="FI11" s="178"/>
      <c r="FJ11" s="35"/>
      <c r="FK11" s="36"/>
      <c r="FL11" s="35"/>
      <c r="FM11" s="36"/>
      <c r="FN11" s="35"/>
      <c r="FO11" s="36"/>
      <c r="FP11" s="35"/>
      <c r="FQ11" s="36"/>
      <c r="FR11" s="35"/>
      <c r="FS11" s="36"/>
      <c r="FT11" s="35"/>
      <c r="FU11" s="36"/>
      <c r="FV11" s="35"/>
      <c r="FW11" s="36"/>
      <c r="FX11" s="35"/>
      <c r="FY11" s="36"/>
      <c r="FZ11" s="35"/>
      <c r="GA11" s="36"/>
      <c r="GB11" s="73">
        <f t="shared" si="6"/>
        <v>0</v>
      </c>
      <c r="GD11" s="170" t="s">
        <v>54</v>
      </c>
      <c r="GE11" s="171" t="s">
        <v>2</v>
      </c>
      <c r="GF11" s="172"/>
      <c r="GG11" s="35"/>
      <c r="GH11" s="36"/>
      <c r="GI11" s="35"/>
      <c r="GJ11" s="36"/>
      <c r="GK11" s="35"/>
      <c r="GL11" s="36"/>
      <c r="GM11" s="35"/>
      <c r="GN11" s="36"/>
      <c r="GO11" s="35"/>
      <c r="GP11" s="36"/>
      <c r="GQ11" s="35"/>
      <c r="GR11" s="36"/>
      <c r="GS11" s="35"/>
      <c r="GT11" s="36"/>
      <c r="GU11" s="35"/>
      <c r="GV11" s="36"/>
      <c r="GW11" s="35"/>
      <c r="GX11" s="36"/>
      <c r="GY11" s="73">
        <f t="shared" si="7"/>
        <v>0</v>
      </c>
      <c r="HA11" s="170" t="s">
        <v>54</v>
      </c>
      <c r="HB11" s="171" t="s">
        <v>2</v>
      </c>
      <c r="HC11" s="172"/>
      <c r="HD11" s="35"/>
      <c r="HE11" s="36"/>
      <c r="HF11" s="35"/>
      <c r="HG11" s="36"/>
      <c r="HH11" s="35"/>
      <c r="HI11" s="36"/>
      <c r="HJ11" s="35"/>
      <c r="HK11" s="36"/>
      <c r="HL11" s="35"/>
      <c r="HM11" s="36"/>
      <c r="HN11" s="35"/>
      <c r="HO11" s="36"/>
      <c r="HP11" s="35"/>
      <c r="HQ11" s="36"/>
      <c r="HR11" s="35"/>
      <c r="HS11" s="36"/>
      <c r="HT11" s="35"/>
      <c r="HU11" s="36"/>
      <c r="HV11" s="73">
        <f t="shared" si="8"/>
        <v>0</v>
      </c>
      <c r="HX11" s="170" t="s">
        <v>54</v>
      </c>
      <c r="HY11" s="171" t="s">
        <v>2</v>
      </c>
      <c r="HZ11" s="172"/>
      <c r="IA11" s="35"/>
      <c r="IB11" s="36"/>
      <c r="IC11" s="35"/>
      <c r="ID11" s="36"/>
      <c r="IE11" s="35"/>
      <c r="IF11" s="36"/>
      <c r="IG11" s="35"/>
      <c r="IH11" s="36"/>
      <c r="II11" s="35"/>
      <c r="IJ11" s="36"/>
      <c r="IK11" s="35"/>
      <c r="IL11" s="36"/>
      <c r="IM11" s="35"/>
      <c r="IN11" s="36"/>
      <c r="IO11" s="35"/>
      <c r="IP11" s="36"/>
      <c r="IQ11" s="35"/>
      <c r="IR11" s="36"/>
      <c r="IS11" s="73">
        <f t="shared" si="9"/>
        <v>0</v>
      </c>
      <c r="IT11" s="62">
        <f aca="true" t="shared" si="10" ref="IT11:IT56">SUM(IS11,HV11,GY11,GB11,FE11,EH11,DK11,CN11,BQ11,AT11,W11)</f>
        <v>1598</v>
      </c>
    </row>
    <row r="12" spans="2:254" ht="15" customHeight="1">
      <c r="B12" s="170"/>
      <c r="C12" s="171" t="s">
        <v>3</v>
      </c>
      <c r="D12" s="172"/>
      <c r="E12" s="35">
        <v>143</v>
      </c>
      <c r="F12" s="36">
        <v>779</v>
      </c>
      <c r="G12" s="35"/>
      <c r="H12" s="36"/>
      <c r="I12" s="35">
        <v>981</v>
      </c>
      <c r="J12" s="36">
        <v>1088</v>
      </c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73">
        <f>SUM(F12,H12,J12,L12,N12,P12,R12,T12,V12)</f>
        <v>1867</v>
      </c>
      <c r="X12" s="45"/>
      <c r="Y12" s="170"/>
      <c r="Z12" s="171" t="s">
        <v>3</v>
      </c>
      <c r="AA12" s="172"/>
      <c r="AB12" s="35"/>
      <c r="AC12" s="36"/>
      <c r="AD12" s="35"/>
      <c r="AE12" s="36"/>
      <c r="AF12" s="35"/>
      <c r="AG12" s="36"/>
      <c r="AH12" s="35"/>
      <c r="AI12" s="36"/>
      <c r="AJ12" s="35"/>
      <c r="AK12" s="36"/>
      <c r="AL12" s="35"/>
      <c r="AM12" s="36"/>
      <c r="AN12" s="35"/>
      <c r="AO12" s="36"/>
      <c r="AP12" s="35"/>
      <c r="AQ12" s="36"/>
      <c r="AR12" s="83"/>
      <c r="AS12" s="84"/>
      <c r="AT12" s="73">
        <f t="shared" si="0"/>
        <v>0</v>
      </c>
      <c r="AU12" s="45"/>
      <c r="AV12" s="176"/>
      <c r="AW12" s="177" t="s">
        <v>3</v>
      </c>
      <c r="AX12" s="178"/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5"/>
      <c r="BL12" s="36"/>
      <c r="BM12" s="35"/>
      <c r="BN12" s="36"/>
      <c r="BO12" s="35"/>
      <c r="BP12" s="36"/>
      <c r="BQ12" s="73">
        <f t="shared" si="1"/>
        <v>0</v>
      </c>
      <c r="BR12" s="45"/>
      <c r="BS12" s="176"/>
      <c r="BT12" s="177" t="s">
        <v>3</v>
      </c>
      <c r="BU12" s="178"/>
      <c r="BV12" s="35"/>
      <c r="BW12" s="36"/>
      <c r="BX12" s="35"/>
      <c r="BY12" s="36"/>
      <c r="BZ12" s="35"/>
      <c r="CA12" s="36"/>
      <c r="CB12" s="35"/>
      <c r="CC12" s="36"/>
      <c r="CD12" s="35"/>
      <c r="CE12" s="36"/>
      <c r="CF12" s="35"/>
      <c r="CG12" s="36"/>
      <c r="CH12" s="35"/>
      <c r="CI12" s="36"/>
      <c r="CJ12" s="35"/>
      <c r="CK12" s="36"/>
      <c r="CL12" s="83"/>
      <c r="CM12" s="84"/>
      <c r="CN12" s="73">
        <f t="shared" si="2"/>
        <v>0</v>
      </c>
      <c r="CO12" s="45"/>
      <c r="CP12" s="176"/>
      <c r="CQ12" s="177" t="s">
        <v>3</v>
      </c>
      <c r="CR12" s="178"/>
      <c r="CS12" s="35"/>
      <c r="CT12" s="36"/>
      <c r="CU12" s="35"/>
      <c r="CV12" s="36"/>
      <c r="CW12" s="35"/>
      <c r="CX12" s="36"/>
      <c r="CY12" s="35"/>
      <c r="CZ12" s="36"/>
      <c r="DA12" s="35"/>
      <c r="DB12" s="36"/>
      <c r="DC12" s="35"/>
      <c r="DD12" s="36"/>
      <c r="DE12" s="35"/>
      <c r="DF12" s="36"/>
      <c r="DG12" s="35"/>
      <c r="DH12" s="36"/>
      <c r="DI12" s="35"/>
      <c r="DJ12" s="36"/>
      <c r="DK12" s="73">
        <f t="shared" si="3"/>
        <v>0</v>
      </c>
      <c r="DL12" s="45"/>
      <c r="DM12" s="176"/>
      <c r="DN12" s="177" t="s">
        <v>3</v>
      </c>
      <c r="DO12" s="178"/>
      <c r="DP12" s="35"/>
      <c r="DQ12" s="36"/>
      <c r="DR12" s="35"/>
      <c r="DS12" s="36"/>
      <c r="DT12" s="35"/>
      <c r="DU12" s="36"/>
      <c r="DV12" s="35"/>
      <c r="DW12" s="36"/>
      <c r="DX12" s="35">
        <v>37</v>
      </c>
      <c r="DY12" s="36">
        <v>214</v>
      </c>
      <c r="DZ12" s="35"/>
      <c r="EA12" s="36"/>
      <c r="EB12" s="35"/>
      <c r="EC12" s="36"/>
      <c r="ED12" s="35"/>
      <c r="EE12" s="36"/>
      <c r="EF12" s="35"/>
      <c r="EG12" s="36"/>
      <c r="EH12" s="73">
        <f t="shared" si="4"/>
        <v>214</v>
      </c>
      <c r="EI12" s="45"/>
      <c r="EJ12" s="176"/>
      <c r="EK12" s="177" t="s">
        <v>3</v>
      </c>
      <c r="EL12" s="178"/>
      <c r="EM12" s="35"/>
      <c r="EN12" s="36"/>
      <c r="EO12" s="35"/>
      <c r="EP12" s="36"/>
      <c r="EQ12" s="35"/>
      <c r="ER12" s="36"/>
      <c r="ES12" s="35"/>
      <c r="ET12" s="36"/>
      <c r="EU12" s="35"/>
      <c r="EV12" s="36"/>
      <c r="EW12" s="35"/>
      <c r="EX12" s="36"/>
      <c r="EY12" s="35"/>
      <c r="EZ12" s="36"/>
      <c r="FA12" s="35"/>
      <c r="FB12" s="36"/>
      <c r="FC12" s="35"/>
      <c r="FD12" s="36"/>
      <c r="FE12" s="73">
        <f t="shared" si="5"/>
        <v>0</v>
      </c>
      <c r="FF12" s="45"/>
      <c r="FG12" s="176"/>
      <c r="FH12" s="177" t="s">
        <v>3</v>
      </c>
      <c r="FI12" s="178"/>
      <c r="FJ12" s="35"/>
      <c r="FK12" s="36"/>
      <c r="FL12" s="35"/>
      <c r="FM12" s="36"/>
      <c r="FN12" s="35"/>
      <c r="FO12" s="36"/>
      <c r="FP12" s="35"/>
      <c r="FQ12" s="36"/>
      <c r="FR12" s="35"/>
      <c r="FS12" s="36"/>
      <c r="FT12" s="35"/>
      <c r="FU12" s="36"/>
      <c r="FV12" s="35"/>
      <c r="FW12" s="36"/>
      <c r="FX12" s="35"/>
      <c r="FY12" s="36"/>
      <c r="FZ12" s="35">
        <v>806</v>
      </c>
      <c r="GA12" s="36">
        <v>4401</v>
      </c>
      <c r="GB12" s="73">
        <f t="shared" si="6"/>
        <v>4401</v>
      </c>
      <c r="GD12" s="170"/>
      <c r="GE12" s="171" t="s">
        <v>3</v>
      </c>
      <c r="GF12" s="172"/>
      <c r="GG12" s="35"/>
      <c r="GH12" s="36"/>
      <c r="GI12" s="35"/>
      <c r="GJ12" s="36"/>
      <c r="GK12" s="35"/>
      <c r="GL12" s="36"/>
      <c r="GM12" s="35"/>
      <c r="GN12" s="36"/>
      <c r="GO12" s="35"/>
      <c r="GP12" s="36"/>
      <c r="GQ12" s="35"/>
      <c r="GR12" s="36"/>
      <c r="GS12" s="35"/>
      <c r="GT12" s="36"/>
      <c r="GU12" s="35"/>
      <c r="GV12" s="36"/>
      <c r="GW12" s="35"/>
      <c r="GX12" s="36"/>
      <c r="GY12" s="73">
        <f t="shared" si="7"/>
        <v>0</v>
      </c>
      <c r="HA12" s="170"/>
      <c r="HB12" s="171" t="s">
        <v>3</v>
      </c>
      <c r="HC12" s="172"/>
      <c r="HD12" s="35"/>
      <c r="HE12" s="36"/>
      <c r="HF12" s="35"/>
      <c r="HG12" s="36"/>
      <c r="HH12" s="35"/>
      <c r="HI12" s="36"/>
      <c r="HJ12" s="35"/>
      <c r="HK12" s="36"/>
      <c r="HL12" s="35"/>
      <c r="HM12" s="36"/>
      <c r="HN12" s="35"/>
      <c r="HO12" s="36"/>
      <c r="HP12" s="35"/>
      <c r="HQ12" s="36"/>
      <c r="HR12" s="35"/>
      <c r="HS12" s="36"/>
      <c r="HT12" s="35"/>
      <c r="HU12" s="36"/>
      <c r="HV12" s="73">
        <f t="shared" si="8"/>
        <v>0</v>
      </c>
      <c r="HX12" s="170"/>
      <c r="HY12" s="171" t="s">
        <v>3</v>
      </c>
      <c r="HZ12" s="172"/>
      <c r="IA12" s="35"/>
      <c r="IB12" s="36"/>
      <c r="IC12" s="35"/>
      <c r="ID12" s="36"/>
      <c r="IE12" s="35"/>
      <c r="IF12" s="36"/>
      <c r="IG12" s="35"/>
      <c r="IH12" s="36"/>
      <c r="II12" s="35"/>
      <c r="IJ12" s="36"/>
      <c r="IK12" s="35"/>
      <c r="IL12" s="36"/>
      <c r="IM12" s="35"/>
      <c r="IN12" s="36"/>
      <c r="IO12" s="35"/>
      <c r="IP12" s="36"/>
      <c r="IQ12" s="35"/>
      <c r="IR12" s="36"/>
      <c r="IS12" s="73">
        <f t="shared" si="9"/>
        <v>0</v>
      </c>
      <c r="IT12" s="62">
        <f t="shared" si="10"/>
        <v>6482</v>
      </c>
    </row>
    <row r="13" spans="2:254" ht="15" customHeight="1">
      <c r="B13" s="170"/>
      <c r="C13" s="171" t="s">
        <v>4</v>
      </c>
      <c r="D13" s="172"/>
      <c r="E13" s="35"/>
      <c r="F13" s="36">
        <v>370193</v>
      </c>
      <c r="G13" s="35"/>
      <c r="H13" s="36"/>
      <c r="I13" s="35"/>
      <c r="J13" s="36">
        <v>43325</v>
      </c>
      <c r="K13" s="35"/>
      <c r="L13" s="36">
        <v>110752</v>
      </c>
      <c r="M13" s="35"/>
      <c r="N13" s="36"/>
      <c r="O13" s="35"/>
      <c r="P13" s="36">
        <v>21942</v>
      </c>
      <c r="Q13" s="35"/>
      <c r="R13" s="36">
        <v>418</v>
      </c>
      <c r="S13" s="35"/>
      <c r="T13" s="36">
        <v>33865</v>
      </c>
      <c r="U13" s="35"/>
      <c r="V13" s="36">
        <v>26075</v>
      </c>
      <c r="W13" s="73">
        <f>SUM(F13,H13,J13,L13,N13,P13,R13,T13,V13)</f>
        <v>606570</v>
      </c>
      <c r="X13" s="45"/>
      <c r="Y13" s="170"/>
      <c r="Z13" s="171" t="s">
        <v>4</v>
      </c>
      <c r="AA13" s="172"/>
      <c r="AB13" s="35"/>
      <c r="AC13" s="36">
        <v>6566</v>
      </c>
      <c r="AD13" s="35"/>
      <c r="AE13" s="36">
        <v>1337</v>
      </c>
      <c r="AF13" s="35"/>
      <c r="AG13" s="36">
        <v>500</v>
      </c>
      <c r="AH13" s="35"/>
      <c r="AI13" s="36"/>
      <c r="AJ13" s="35"/>
      <c r="AK13" s="36"/>
      <c r="AL13" s="35"/>
      <c r="AM13" s="36"/>
      <c r="AN13" s="35"/>
      <c r="AO13" s="36"/>
      <c r="AP13" s="35"/>
      <c r="AQ13" s="36"/>
      <c r="AR13" s="83"/>
      <c r="AS13" s="84"/>
      <c r="AT13" s="73">
        <f t="shared" si="0"/>
        <v>8403</v>
      </c>
      <c r="AU13" s="45"/>
      <c r="AV13" s="176"/>
      <c r="AW13" s="177" t="s">
        <v>4</v>
      </c>
      <c r="AX13" s="178"/>
      <c r="AY13" s="35"/>
      <c r="AZ13" s="36"/>
      <c r="BA13" s="35"/>
      <c r="BB13" s="36"/>
      <c r="BC13" s="35"/>
      <c r="BD13" s="36"/>
      <c r="BE13" s="35"/>
      <c r="BF13" s="36">
        <v>2863</v>
      </c>
      <c r="BG13" s="35"/>
      <c r="BH13" s="36">
        <v>1406</v>
      </c>
      <c r="BI13" s="35"/>
      <c r="BJ13" s="36">
        <v>5041</v>
      </c>
      <c r="BK13" s="35"/>
      <c r="BL13" s="36"/>
      <c r="BM13" s="35"/>
      <c r="BN13" s="36"/>
      <c r="BO13" s="35"/>
      <c r="BP13" s="36"/>
      <c r="BQ13" s="73">
        <f t="shared" si="1"/>
        <v>9310</v>
      </c>
      <c r="BR13" s="45"/>
      <c r="BS13" s="176"/>
      <c r="BT13" s="177" t="s">
        <v>4</v>
      </c>
      <c r="BU13" s="178"/>
      <c r="BV13" s="35"/>
      <c r="BW13" s="36"/>
      <c r="BX13" s="61" t="s">
        <v>196</v>
      </c>
      <c r="BY13" s="36">
        <v>12015</v>
      </c>
      <c r="BZ13" s="35"/>
      <c r="CA13" s="36">
        <v>2165</v>
      </c>
      <c r="CB13" s="35"/>
      <c r="CC13" s="36">
        <v>313</v>
      </c>
      <c r="CD13" s="35"/>
      <c r="CE13" s="36">
        <v>6551</v>
      </c>
      <c r="CF13" s="35"/>
      <c r="CG13" s="36">
        <v>1313</v>
      </c>
      <c r="CH13" s="35"/>
      <c r="CI13" s="36"/>
      <c r="CJ13" s="35"/>
      <c r="CK13" s="36"/>
      <c r="CL13" s="83"/>
      <c r="CM13" s="84"/>
      <c r="CN13" s="73">
        <f t="shared" si="2"/>
        <v>22357</v>
      </c>
      <c r="CO13" s="45"/>
      <c r="CP13" s="176"/>
      <c r="CQ13" s="177" t="s">
        <v>4</v>
      </c>
      <c r="CR13" s="178"/>
      <c r="CS13" s="35"/>
      <c r="CT13" s="36"/>
      <c r="CU13" s="35"/>
      <c r="CV13" s="36"/>
      <c r="CW13" s="35"/>
      <c r="CX13" s="36"/>
      <c r="CY13" s="35"/>
      <c r="CZ13" s="36"/>
      <c r="DA13" s="35"/>
      <c r="DB13" s="36"/>
      <c r="DC13" s="35"/>
      <c r="DD13" s="36"/>
      <c r="DE13" s="35"/>
      <c r="DF13" s="36"/>
      <c r="DG13" s="35"/>
      <c r="DH13" s="36">
        <v>13492</v>
      </c>
      <c r="DI13" s="35"/>
      <c r="DJ13" s="36">
        <v>2211</v>
      </c>
      <c r="DK13" s="73">
        <f t="shared" si="3"/>
        <v>15703</v>
      </c>
      <c r="DL13" s="45"/>
      <c r="DM13" s="176"/>
      <c r="DN13" s="177" t="s">
        <v>4</v>
      </c>
      <c r="DO13" s="178"/>
      <c r="DP13" s="35"/>
      <c r="DQ13" s="36">
        <v>10909</v>
      </c>
      <c r="DR13" s="35"/>
      <c r="DS13" s="36">
        <v>11663</v>
      </c>
      <c r="DT13" s="35"/>
      <c r="DU13" s="36"/>
      <c r="DV13" s="35"/>
      <c r="DW13" s="36">
        <v>57721</v>
      </c>
      <c r="DX13" s="35"/>
      <c r="DY13" s="36">
        <v>5615</v>
      </c>
      <c r="DZ13" s="35"/>
      <c r="EA13" s="36">
        <v>49759</v>
      </c>
      <c r="EB13" s="35"/>
      <c r="EC13" s="36">
        <v>426</v>
      </c>
      <c r="ED13" s="35"/>
      <c r="EE13" s="36">
        <v>4719</v>
      </c>
      <c r="EF13" s="35"/>
      <c r="EG13" s="36">
        <v>1220</v>
      </c>
      <c r="EH13" s="73">
        <f t="shared" si="4"/>
        <v>142032</v>
      </c>
      <c r="EI13" s="45"/>
      <c r="EJ13" s="176"/>
      <c r="EK13" s="177" t="s">
        <v>4</v>
      </c>
      <c r="EL13" s="178"/>
      <c r="EM13" s="35"/>
      <c r="EN13" s="36">
        <v>12977</v>
      </c>
      <c r="EO13" s="35"/>
      <c r="EP13" s="36">
        <v>99911</v>
      </c>
      <c r="EQ13" s="35"/>
      <c r="ER13" s="36">
        <v>1102</v>
      </c>
      <c r="ES13" s="35"/>
      <c r="ET13" s="36">
        <v>3515</v>
      </c>
      <c r="EU13" s="35"/>
      <c r="EV13" s="36">
        <v>1572</v>
      </c>
      <c r="EW13" s="35"/>
      <c r="EX13" s="36">
        <v>28627</v>
      </c>
      <c r="EY13" s="35"/>
      <c r="EZ13" s="36">
        <v>3186</v>
      </c>
      <c r="FA13" s="35"/>
      <c r="FB13" s="36">
        <v>2503</v>
      </c>
      <c r="FC13" s="35"/>
      <c r="FD13" s="36"/>
      <c r="FE13" s="73">
        <f t="shared" si="5"/>
        <v>153393</v>
      </c>
      <c r="FF13" s="45"/>
      <c r="FG13" s="176"/>
      <c r="FH13" s="177" t="s">
        <v>4</v>
      </c>
      <c r="FI13" s="178"/>
      <c r="FJ13" s="35"/>
      <c r="FK13" s="36"/>
      <c r="FL13" s="35"/>
      <c r="FM13" s="36"/>
      <c r="FN13" s="35"/>
      <c r="FO13" s="36">
        <v>1465</v>
      </c>
      <c r="FP13" s="35"/>
      <c r="FQ13" s="36"/>
      <c r="FR13" s="35"/>
      <c r="FS13" s="36"/>
      <c r="FT13" s="35"/>
      <c r="FU13" s="36">
        <v>0</v>
      </c>
      <c r="FV13" s="35"/>
      <c r="FW13" s="36"/>
      <c r="FX13" s="35"/>
      <c r="FY13" s="36">
        <v>3741</v>
      </c>
      <c r="FZ13" s="35"/>
      <c r="GA13" s="36">
        <v>201150</v>
      </c>
      <c r="GB13" s="73">
        <f t="shared" si="6"/>
        <v>206356</v>
      </c>
      <c r="GD13" s="170"/>
      <c r="GE13" s="171" t="s">
        <v>4</v>
      </c>
      <c r="GF13" s="172"/>
      <c r="GG13" s="35"/>
      <c r="GH13" s="36">
        <v>2740</v>
      </c>
      <c r="GI13" s="35"/>
      <c r="GJ13" s="36"/>
      <c r="GK13" s="35"/>
      <c r="GL13" s="36"/>
      <c r="GM13" s="35"/>
      <c r="GN13" s="36"/>
      <c r="GO13" s="35"/>
      <c r="GP13" s="36"/>
      <c r="GQ13" s="35"/>
      <c r="GR13" s="36"/>
      <c r="GS13" s="35"/>
      <c r="GT13" s="36"/>
      <c r="GU13" s="35"/>
      <c r="GV13" s="36"/>
      <c r="GW13" s="35"/>
      <c r="GX13" s="36"/>
      <c r="GY13" s="73">
        <f t="shared" si="7"/>
        <v>2740</v>
      </c>
      <c r="HA13" s="170"/>
      <c r="HB13" s="171" t="s">
        <v>4</v>
      </c>
      <c r="HC13" s="172"/>
      <c r="HD13" s="35"/>
      <c r="HE13" s="36"/>
      <c r="HF13" s="35"/>
      <c r="HG13" s="36"/>
      <c r="HH13" s="35"/>
      <c r="HI13" s="36">
        <v>2853</v>
      </c>
      <c r="HJ13" s="35"/>
      <c r="HK13" s="36"/>
      <c r="HL13" s="35"/>
      <c r="HM13" s="36">
        <v>16065</v>
      </c>
      <c r="HN13" s="35"/>
      <c r="HO13" s="36">
        <v>15533</v>
      </c>
      <c r="HP13" s="35"/>
      <c r="HQ13" s="36">
        <v>235</v>
      </c>
      <c r="HR13" s="35"/>
      <c r="HS13" s="36"/>
      <c r="HT13" s="35"/>
      <c r="HU13" s="36"/>
      <c r="HV13" s="73">
        <f t="shared" si="8"/>
        <v>34686</v>
      </c>
      <c r="HX13" s="170"/>
      <c r="HY13" s="171" t="s">
        <v>4</v>
      </c>
      <c r="HZ13" s="172"/>
      <c r="IA13" s="35"/>
      <c r="IB13" s="36"/>
      <c r="IC13" s="35"/>
      <c r="ID13" s="36"/>
      <c r="IE13" s="35"/>
      <c r="IF13" s="36"/>
      <c r="IG13" s="35"/>
      <c r="IH13" s="36"/>
      <c r="II13" s="35"/>
      <c r="IJ13" s="36"/>
      <c r="IK13" s="35"/>
      <c r="IL13" s="36"/>
      <c r="IM13" s="35"/>
      <c r="IN13" s="36">
        <v>2085</v>
      </c>
      <c r="IO13" s="35"/>
      <c r="IP13" s="36"/>
      <c r="IQ13" s="35"/>
      <c r="IR13" s="36"/>
      <c r="IS13" s="73">
        <f t="shared" si="9"/>
        <v>2085</v>
      </c>
      <c r="IT13" s="62">
        <f t="shared" si="10"/>
        <v>1203635</v>
      </c>
    </row>
    <row r="14" spans="2:254" ht="19.5" customHeight="1">
      <c r="B14" s="11"/>
      <c r="C14" s="179" t="s">
        <v>47</v>
      </c>
      <c r="D14" s="180"/>
      <c r="E14" s="39"/>
      <c r="F14" s="40">
        <f>SUM(F10:F13)</f>
        <v>370972</v>
      </c>
      <c r="G14" s="39"/>
      <c r="H14" s="40">
        <f>SUM(H10:H13)</f>
        <v>0</v>
      </c>
      <c r="I14" s="39"/>
      <c r="J14" s="40">
        <f>SUM(J10:J13)</f>
        <v>44413</v>
      </c>
      <c r="K14" s="39"/>
      <c r="L14" s="40">
        <f>SUM(L10:L13)</f>
        <v>126208</v>
      </c>
      <c r="M14" s="39"/>
      <c r="N14" s="40">
        <f>SUM(N10:N13)</f>
        <v>0</v>
      </c>
      <c r="O14" s="39"/>
      <c r="P14" s="40">
        <f>SUM(P10:P13)</f>
        <v>28119</v>
      </c>
      <c r="Q14" s="39"/>
      <c r="R14" s="40">
        <f>SUM(R10:R13)</f>
        <v>418</v>
      </c>
      <c r="S14" s="39"/>
      <c r="T14" s="40">
        <f>SUM(T10:T13)</f>
        <v>43767</v>
      </c>
      <c r="U14" s="39"/>
      <c r="V14" s="40">
        <f>SUM(V10:V13)</f>
        <v>26075</v>
      </c>
      <c r="W14" s="73">
        <f aca="true" t="shared" si="11" ref="W14:W56">SUM(F14,H14,J14,L14,N14,P14,R14,T14,V14)</f>
        <v>639972</v>
      </c>
      <c r="X14" s="45"/>
      <c r="Y14" s="11"/>
      <c r="Z14" s="179" t="s">
        <v>47</v>
      </c>
      <c r="AA14" s="180"/>
      <c r="AB14" s="39"/>
      <c r="AC14" s="40">
        <f>SUM(AC10:AC13)</f>
        <v>12622</v>
      </c>
      <c r="AD14" s="39"/>
      <c r="AE14" s="40">
        <f>SUM(AE10:AE13)</f>
        <v>5411</v>
      </c>
      <c r="AF14" s="39"/>
      <c r="AG14" s="40">
        <f>SUM(AG10:AG13)</f>
        <v>500</v>
      </c>
      <c r="AH14" s="39"/>
      <c r="AI14" s="40">
        <f>SUM(AI10:AI13)</f>
        <v>0</v>
      </c>
      <c r="AJ14" s="39"/>
      <c r="AK14" s="40">
        <f>SUM(AK10:AK13)</f>
        <v>0</v>
      </c>
      <c r="AL14" s="39"/>
      <c r="AM14" s="40">
        <f>SUM(AM10:AM13)</f>
        <v>0</v>
      </c>
      <c r="AN14" s="39"/>
      <c r="AO14" s="40">
        <f>SUM(AO10:AO13)</f>
        <v>0</v>
      </c>
      <c r="AP14" s="39"/>
      <c r="AQ14" s="40">
        <f>SUM(AQ10:AQ13)</f>
        <v>0</v>
      </c>
      <c r="AR14" s="85"/>
      <c r="AS14" s="86">
        <f>SUM(AS10:AS13)</f>
        <v>0</v>
      </c>
      <c r="AT14" s="73">
        <f t="shared" si="0"/>
        <v>18533</v>
      </c>
      <c r="AU14" s="45"/>
      <c r="AV14" s="49"/>
      <c r="AW14" s="181" t="s">
        <v>47</v>
      </c>
      <c r="AX14" s="182"/>
      <c r="AY14" s="39"/>
      <c r="AZ14" s="40">
        <f>SUM(AZ10:AZ13)</f>
        <v>0</v>
      </c>
      <c r="BA14" s="39"/>
      <c r="BB14" s="40">
        <f>SUM(BB10:BB13)</f>
        <v>0</v>
      </c>
      <c r="BC14" s="39"/>
      <c r="BD14" s="40">
        <f>SUM(BD10:BD13)</f>
        <v>0</v>
      </c>
      <c r="BE14" s="39"/>
      <c r="BF14" s="40">
        <f>SUM(BF10:BF13)</f>
        <v>100676</v>
      </c>
      <c r="BG14" s="39"/>
      <c r="BH14" s="40">
        <f>SUM(BH10:BH13)</f>
        <v>2393</v>
      </c>
      <c r="BI14" s="39"/>
      <c r="BJ14" s="40">
        <f>SUM(BJ10:BJ13)</f>
        <v>8953</v>
      </c>
      <c r="BK14" s="39"/>
      <c r="BL14" s="40">
        <f>SUM(BL10:BL13)</f>
        <v>4585</v>
      </c>
      <c r="BM14" s="39"/>
      <c r="BN14" s="40">
        <f>SUM(BN10:BN13)</f>
        <v>0</v>
      </c>
      <c r="BO14" s="39"/>
      <c r="BP14" s="40">
        <f>SUM(BP10:BP13)</f>
        <v>0</v>
      </c>
      <c r="BQ14" s="73">
        <f t="shared" si="1"/>
        <v>116607</v>
      </c>
      <c r="BR14" s="45"/>
      <c r="BS14" s="49"/>
      <c r="BT14" s="181" t="s">
        <v>47</v>
      </c>
      <c r="BU14" s="182"/>
      <c r="BV14" s="39"/>
      <c r="BW14" s="40">
        <f>SUM(BW10:BW13)</f>
        <v>0</v>
      </c>
      <c r="BX14" s="39"/>
      <c r="BY14" s="40">
        <f>SUM(BY10:BY13)</f>
        <v>12015</v>
      </c>
      <c r="BZ14" s="39"/>
      <c r="CA14" s="40">
        <f>SUM(CA10:CA13)</f>
        <v>2165</v>
      </c>
      <c r="CB14" s="39"/>
      <c r="CC14" s="40">
        <f>SUM(CC10:CC13)</f>
        <v>313</v>
      </c>
      <c r="CD14" s="39"/>
      <c r="CE14" s="40">
        <f>SUM(CE10:CE13)</f>
        <v>6551</v>
      </c>
      <c r="CF14" s="39"/>
      <c r="CG14" s="40">
        <f>SUM(CG10:CG13)</f>
        <v>1313</v>
      </c>
      <c r="CH14" s="39"/>
      <c r="CI14" s="40">
        <f>SUM(CI10:CI13)</f>
        <v>0</v>
      </c>
      <c r="CJ14" s="39"/>
      <c r="CK14" s="40">
        <f>SUM(CK10:CK13)</f>
        <v>0</v>
      </c>
      <c r="CL14" s="85"/>
      <c r="CM14" s="86">
        <f>SUM(CM10:CM13)</f>
        <v>0</v>
      </c>
      <c r="CN14" s="73">
        <f t="shared" si="2"/>
        <v>22357</v>
      </c>
      <c r="CO14" s="45"/>
      <c r="CP14" s="49"/>
      <c r="CQ14" s="181" t="s">
        <v>47</v>
      </c>
      <c r="CR14" s="182"/>
      <c r="CS14" s="39"/>
      <c r="CT14" s="40">
        <f>SUM(CT10:CT13)</f>
        <v>255</v>
      </c>
      <c r="CU14" s="39"/>
      <c r="CV14" s="40">
        <f>SUM(CV10:CV13)</f>
        <v>0</v>
      </c>
      <c r="CW14" s="39"/>
      <c r="CX14" s="40">
        <f>SUM(CX10:CX13)</f>
        <v>0</v>
      </c>
      <c r="CY14" s="39"/>
      <c r="CZ14" s="40">
        <f>SUM(CZ10:CZ13)</f>
        <v>0</v>
      </c>
      <c r="DA14" s="39"/>
      <c r="DB14" s="40">
        <f>SUM(DB10:DB13)</f>
        <v>0</v>
      </c>
      <c r="DC14" s="39"/>
      <c r="DD14" s="40">
        <f>SUM(DD10:DD13)</f>
        <v>0</v>
      </c>
      <c r="DE14" s="39"/>
      <c r="DF14" s="40">
        <f>SUM(DF10:DF13)</f>
        <v>0</v>
      </c>
      <c r="DG14" s="39"/>
      <c r="DH14" s="40">
        <f>SUM(DH10:DH13)</f>
        <v>13492</v>
      </c>
      <c r="DI14" s="39"/>
      <c r="DJ14" s="40">
        <f>SUM(DJ10:DJ13)</f>
        <v>2211</v>
      </c>
      <c r="DK14" s="73">
        <f t="shared" si="3"/>
        <v>15958</v>
      </c>
      <c r="DL14" s="45"/>
      <c r="DM14" s="49"/>
      <c r="DN14" s="181" t="s">
        <v>47</v>
      </c>
      <c r="DO14" s="182"/>
      <c r="DP14" s="39"/>
      <c r="DQ14" s="40">
        <f>SUM(DQ10:DQ13)</f>
        <v>10909</v>
      </c>
      <c r="DR14" s="39"/>
      <c r="DS14" s="40">
        <f>SUM(DS10:DS13)</f>
        <v>12656</v>
      </c>
      <c r="DT14" s="39"/>
      <c r="DU14" s="40">
        <f>SUM(DU10:DU13)</f>
        <v>0</v>
      </c>
      <c r="DV14" s="39"/>
      <c r="DW14" s="40">
        <f>SUM(DW10:DW13)</f>
        <v>57721</v>
      </c>
      <c r="DX14" s="39"/>
      <c r="DY14" s="40">
        <f>SUM(DY10:DY13)</f>
        <v>5829</v>
      </c>
      <c r="DZ14" s="39"/>
      <c r="EA14" s="40">
        <f>SUM(EA10:EA13)</f>
        <v>49759</v>
      </c>
      <c r="EB14" s="39"/>
      <c r="EC14" s="40">
        <f>SUM(EC10:EC13)</f>
        <v>426</v>
      </c>
      <c r="ED14" s="39"/>
      <c r="EE14" s="40">
        <f>SUM(EE10:EE13)</f>
        <v>4719</v>
      </c>
      <c r="EF14" s="39"/>
      <c r="EG14" s="40">
        <f>SUM(EG10:EG13)</f>
        <v>1220</v>
      </c>
      <c r="EH14" s="73">
        <f t="shared" si="4"/>
        <v>143239</v>
      </c>
      <c r="EI14" s="45"/>
      <c r="EJ14" s="49"/>
      <c r="EK14" s="181" t="s">
        <v>47</v>
      </c>
      <c r="EL14" s="182"/>
      <c r="EM14" s="39"/>
      <c r="EN14" s="40">
        <f>SUM(EN10:EN13)</f>
        <v>12977</v>
      </c>
      <c r="EO14" s="39"/>
      <c r="EP14" s="40">
        <f>SUM(EP10:EP13)</f>
        <v>99911</v>
      </c>
      <c r="EQ14" s="39"/>
      <c r="ER14" s="40">
        <f>SUM(ER10:ER13)</f>
        <v>1102</v>
      </c>
      <c r="ES14" s="39"/>
      <c r="ET14" s="40">
        <f>SUM(ET10:ET13)</f>
        <v>3515</v>
      </c>
      <c r="EU14" s="39"/>
      <c r="EV14" s="40">
        <f>SUM(EV10:EV13)</f>
        <v>1572</v>
      </c>
      <c r="EW14" s="39"/>
      <c r="EX14" s="40">
        <f>SUM(EX10:EX13)</f>
        <v>28627</v>
      </c>
      <c r="EY14" s="39"/>
      <c r="EZ14" s="40">
        <f>SUM(EZ10:EZ13)</f>
        <v>3186</v>
      </c>
      <c r="FA14" s="39"/>
      <c r="FB14" s="40">
        <f>SUM(FB10:FB13)</f>
        <v>2503</v>
      </c>
      <c r="FC14" s="39"/>
      <c r="FD14" s="40">
        <f>SUM(FD10:FD13)</f>
        <v>0</v>
      </c>
      <c r="FE14" s="73">
        <f t="shared" si="5"/>
        <v>153393</v>
      </c>
      <c r="FF14" s="45"/>
      <c r="FG14" s="49"/>
      <c r="FH14" s="181" t="s">
        <v>47</v>
      </c>
      <c r="FI14" s="182"/>
      <c r="FJ14" s="39"/>
      <c r="FK14" s="40">
        <f>SUM(FK10:FK13)</f>
        <v>0</v>
      </c>
      <c r="FL14" s="39"/>
      <c r="FM14" s="40">
        <f>SUM(FM10:FM13)</f>
        <v>0</v>
      </c>
      <c r="FN14" s="39"/>
      <c r="FO14" s="40">
        <f>SUM(FO10:FO13)</f>
        <v>1465</v>
      </c>
      <c r="FP14" s="39"/>
      <c r="FQ14" s="40">
        <f>SUM(FQ10:FQ13)</f>
        <v>0</v>
      </c>
      <c r="FR14" s="39"/>
      <c r="FS14" s="40">
        <f>SUM(FS10:FS13)</f>
        <v>0</v>
      </c>
      <c r="FT14" s="39"/>
      <c r="FU14" s="40">
        <f>SUM(FU10:FU13)</f>
        <v>0</v>
      </c>
      <c r="FV14" s="39"/>
      <c r="FW14" s="40">
        <f>SUM(FW10:FW13)</f>
        <v>0</v>
      </c>
      <c r="FX14" s="39"/>
      <c r="FY14" s="40">
        <f>SUM(FY10:FY13)</f>
        <v>4015</v>
      </c>
      <c r="FZ14" s="39"/>
      <c r="GA14" s="40">
        <f>SUM(GA10:GA13)</f>
        <v>330334</v>
      </c>
      <c r="GB14" s="73">
        <f t="shared" si="6"/>
        <v>335814</v>
      </c>
      <c r="GD14" s="11"/>
      <c r="GE14" s="179" t="s">
        <v>47</v>
      </c>
      <c r="GF14" s="180"/>
      <c r="GG14" s="39"/>
      <c r="GH14" s="40">
        <f>SUM(GH10:GH13)</f>
        <v>2740</v>
      </c>
      <c r="GI14" s="39"/>
      <c r="GJ14" s="40">
        <f>SUM(GJ10:GJ13)</f>
        <v>0</v>
      </c>
      <c r="GK14" s="39"/>
      <c r="GL14" s="40">
        <f>SUM(GL10:GL13)</f>
        <v>0</v>
      </c>
      <c r="GM14" s="39"/>
      <c r="GN14" s="40">
        <f>SUM(GN10:GN13)</f>
        <v>0</v>
      </c>
      <c r="GO14" s="39"/>
      <c r="GP14" s="40">
        <f>SUM(GP10:GP13)</f>
        <v>0</v>
      </c>
      <c r="GQ14" s="39"/>
      <c r="GR14" s="40">
        <f>SUM(GR10:GR13)</f>
        <v>0</v>
      </c>
      <c r="GS14" s="39"/>
      <c r="GT14" s="40">
        <f>SUM(GT10:GT13)</f>
        <v>0</v>
      </c>
      <c r="GU14" s="39"/>
      <c r="GV14" s="40">
        <f>SUM(GV10:GV13)</f>
        <v>0</v>
      </c>
      <c r="GW14" s="39"/>
      <c r="GX14" s="40">
        <f>SUM(GX10:GX13)</f>
        <v>0</v>
      </c>
      <c r="GY14" s="73">
        <f t="shared" si="7"/>
        <v>2740</v>
      </c>
      <c r="HA14" s="11"/>
      <c r="HB14" s="179" t="s">
        <v>47</v>
      </c>
      <c r="HC14" s="180"/>
      <c r="HD14" s="39"/>
      <c r="HE14" s="40">
        <f>SUM(HE10:HE13)</f>
        <v>0</v>
      </c>
      <c r="HF14" s="39"/>
      <c r="HG14" s="40">
        <f>SUM(HG10:HG13)</f>
        <v>49640</v>
      </c>
      <c r="HH14" s="39"/>
      <c r="HI14" s="40">
        <f>SUM(HI10:HI13)</f>
        <v>2853</v>
      </c>
      <c r="HJ14" s="39"/>
      <c r="HK14" s="40">
        <f>SUM(HK10:HK13)</f>
        <v>0</v>
      </c>
      <c r="HL14" s="39"/>
      <c r="HM14" s="40">
        <f>SUM(HM10:HM13)</f>
        <v>16065</v>
      </c>
      <c r="HN14" s="39"/>
      <c r="HO14" s="40">
        <f>SUM(HO10:HO13)</f>
        <v>15533</v>
      </c>
      <c r="HP14" s="39"/>
      <c r="HQ14" s="40">
        <f>SUM(HQ10:HQ13)</f>
        <v>235</v>
      </c>
      <c r="HR14" s="39"/>
      <c r="HS14" s="40">
        <f>SUM(HS10:HS13)</f>
        <v>0</v>
      </c>
      <c r="HT14" s="39"/>
      <c r="HU14" s="40">
        <f>SUM(HU10:HU13)</f>
        <v>0</v>
      </c>
      <c r="HV14" s="73">
        <f t="shared" si="8"/>
        <v>84326</v>
      </c>
      <c r="HX14" s="11"/>
      <c r="HY14" s="179" t="s">
        <v>47</v>
      </c>
      <c r="HZ14" s="180"/>
      <c r="IA14" s="39"/>
      <c r="IB14" s="40">
        <f>SUM(IB10:IB13)</f>
        <v>0</v>
      </c>
      <c r="IC14" s="39"/>
      <c r="ID14" s="40">
        <f>SUM(ID10:ID13)</f>
        <v>0</v>
      </c>
      <c r="IE14" s="39"/>
      <c r="IF14" s="40">
        <f>SUM(IF10:IF13)</f>
        <v>0</v>
      </c>
      <c r="IG14" s="39"/>
      <c r="IH14" s="40">
        <f>SUM(IH10:IH13)</f>
        <v>0</v>
      </c>
      <c r="II14" s="39"/>
      <c r="IJ14" s="40">
        <f>SUM(IJ10:IJ13)</f>
        <v>0</v>
      </c>
      <c r="IK14" s="39"/>
      <c r="IL14" s="40">
        <f>SUM(IL10:IL13)</f>
        <v>0</v>
      </c>
      <c r="IM14" s="39"/>
      <c r="IN14" s="40">
        <f>SUM(IN10:IN13)</f>
        <v>2085</v>
      </c>
      <c r="IO14" s="39"/>
      <c r="IP14" s="40">
        <f>SUM(IP10:IP13)</f>
        <v>0</v>
      </c>
      <c r="IQ14" s="39"/>
      <c r="IR14" s="40">
        <f>SUM(IR10:IR13)</f>
        <v>0</v>
      </c>
      <c r="IS14" s="73">
        <f t="shared" si="9"/>
        <v>2085</v>
      </c>
      <c r="IT14" s="62">
        <f t="shared" si="10"/>
        <v>1535024</v>
      </c>
    </row>
    <row r="15" spans="2:254" ht="15" customHeight="1">
      <c r="B15" s="14"/>
      <c r="C15" s="166" t="s">
        <v>5</v>
      </c>
      <c r="D15" s="183"/>
      <c r="E15" s="28"/>
      <c r="F15" s="29"/>
      <c r="G15" s="28"/>
      <c r="H15" s="29"/>
      <c r="I15" s="28">
        <v>1</v>
      </c>
      <c r="J15" s="29">
        <v>548</v>
      </c>
      <c r="K15" s="28">
        <v>12</v>
      </c>
      <c r="L15" s="29">
        <v>5249</v>
      </c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73">
        <f t="shared" si="11"/>
        <v>5797</v>
      </c>
      <c r="Y15" s="14"/>
      <c r="Z15" s="166" t="s">
        <v>5</v>
      </c>
      <c r="AA15" s="183"/>
      <c r="AB15" s="28"/>
      <c r="AC15" s="29"/>
      <c r="AD15" s="28">
        <v>77</v>
      </c>
      <c r="AE15" s="29">
        <v>3202</v>
      </c>
      <c r="AF15" s="28">
        <v>1</v>
      </c>
      <c r="AG15" s="29">
        <v>274</v>
      </c>
      <c r="AH15" s="28">
        <v>44</v>
      </c>
      <c r="AI15" s="29">
        <v>212</v>
      </c>
      <c r="AJ15" s="28"/>
      <c r="AK15" s="29"/>
      <c r="AL15" s="28"/>
      <c r="AM15" s="29"/>
      <c r="AN15" s="28"/>
      <c r="AO15" s="29"/>
      <c r="AP15" s="28"/>
      <c r="AQ15" s="29"/>
      <c r="AR15" s="87"/>
      <c r="AS15" s="88"/>
      <c r="AT15" s="73">
        <f t="shared" si="0"/>
        <v>3688</v>
      </c>
      <c r="AV15" s="14"/>
      <c r="AW15" s="166" t="s">
        <v>5</v>
      </c>
      <c r="AX15" s="183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73">
        <f t="shared" si="1"/>
        <v>0</v>
      </c>
      <c r="BS15" s="14"/>
      <c r="BT15" s="166" t="s">
        <v>5</v>
      </c>
      <c r="BU15" s="183"/>
      <c r="BV15" s="28"/>
      <c r="BW15" s="29"/>
      <c r="BX15" s="28"/>
      <c r="BY15" s="29"/>
      <c r="BZ15" s="28"/>
      <c r="CA15" s="29"/>
      <c r="CB15" s="28"/>
      <c r="CC15" s="29"/>
      <c r="CD15" s="28"/>
      <c r="CE15" s="29"/>
      <c r="CF15" s="28"/>
      <c r="CG15" s="29"/>
      <c r="CH15" s="28"/>
      <c r="CI15" s="29"/>
      <c r="CJ15" s="28"/>
      <c r="CK15" s="29"/>
      <c r="CL15" s="87"/>
      <c r="CM15" s="88"/>
      <c r="CN15" s="73">
        <f t="shared" si="2"/>
        <v>0</v>
      </c>
      <c r="CP15" s="14"/>
      <c r="CQ15" s="166" t="s">
        <v>5</v>
      </c>
      <c r="CR15" s="183"/>
      <c r="CS15" s="28"/>
      <c r="CT15" s="29"/>
      <c r="CU15" s="28"/>
      <c r="CV15" s="29"/>
      <c r="CW15" s="28"/>
      <c r="CX15" s="29"/>
      <c r="CY15" s="28"/>
      <c r="CZ15" s="29"/>
      <c r="DA15" s="28"/>
      <c r="DB15" s="29"/>
      <c r="DC15" s="28"/>
      <c r="DD15" s="29"/>
      <c r="DE15" s="28"/>
      <c r="DF15" s="29"/>
      <c r="DG15" s="28"/>
      <c r="DH15" s="29"/>
      <c r="DI15" s="28"/>
      <c r="DJ15" s="29"/>
      <c r="DK15" s="73">
        <f t="shared" si="3"/>
        <v>0</v>
      </c>
      <c r="DM15" s="14"/>
      <c r="DN15" s="166" t="s">
        <v>5</v>
      </c>
      <c r="DO15" s="183"/>
      <c r="DP15" s="28">
        <v>30</v>
      </c>
      <c r="DQ15" s="29">
        <v>714</v>
      </c>
      <c r="DR15" s="28"/>
      <c r="DS15" s="29"/>
      <c r="DT15" s="28"/>
      <c r="DU15" s="29"/>
      <c r="DV15" s="28"/>
      <c r="DW15" s="29"/>
      <c r="DX15" s="28"/>
      <c r="DY15" s="29"/>
      <c r="DZ15" s="28"/>
      <c r="EA15" s="29"/>
      <c r="EB15" s="28"/>
      <c r="EC15" s="29"/>
      <c r="ED15" s="28"/>
      <c r="EE15" s="29"/>
      <c r="EF15" s="28"/>
      <c r="EG15" s="29"/>
      <c r="EH15" s="73">
        <f t="shared" si="4"/>
        <v>714</v>
      </c>
      <c r="EJ15" s="14"/>
      <c r="EK15" s="166" t="s">
        <v>5</v>
      </c>
      <c r="EL15" s="183"/>
      <c r="EM15" s="28"/>
      <c r="EN15" s="29"/>
      <c r="EO15" s="28"/>
      <c r="EP15" s="29"/>
      <c r="EQ15" s="28"/>
      <c r="ER15" s="29"/>
      <c r="ES15" s="28"/>
      <c r="ET15" s="29"/>
      <c r="EU15" s="28"/>
      <c r="EV15" s="29"/>
      <c r="EW15" s="28"/>
      <c r="EX15" s="29"/>
      <c r="EY15" s="28"/>
      <c r="EZ15" s="29"/>
      <c r="FA15" s="28"/>
      <c r="FB15" s="29"/>
      <c r="FC15" s="28"/>
      <c r="FD15" s="29"/>
      <c r="FE15" s="73">
        <f t="shared" si="5"/>
        <v>0</v>
      </c>
      <c r="FG15" s="14"/>
      <c r="FH15" s="166" t="s">
        <v>5</v>
      </c>
      <c r="FI15" s="183"/>
      <c r="FJ15" s="28"/>
      <c r="FK15" s="29"/>
      <c r="FL15" s="28"/>
      <c r="FM15" s="29"/>
      <c r="FN15" s="28"/>
      <c r="FO15" s="29"/>
      <c r="FP15" s="28"/>
      <c r="FQ15" s="29"/>
      <c r="FR15" s="28"/>
      <c r="FS15" s="29"/>
      <c r="FT15" s="28"/>
      <c r="FU15" s="29"/>
      <c r="FV15" s="28"/>
      <c r="FW15" s="29"/>
      <c r="FX15" s="28"/>
      <c r="FY15" s="29"/>
      <c r="FZ15" s="28"/>
      <c r="GA15" s="29"/>
      <c r="GB15" s="73">
        <f t="shared" si="6"/>
        <v>0</v>
      </c>
      <c r="GD15" s="14"/>
      <c r="GE15" s="166" t="s">
        <v>5</v>
      </c>
      <c r="GF15" s="183"/>
      <c r="GG15" s="28"/>
      <c r="GH15" s="29"/>
      <c r="GI15" s="28"/>
      <c r="GJ15" s="29"/>
      <c r="GK15" s="28"/>
      <c r="GL15" s="29"/>
      <c r="GM15" s="28"/>
      <c r="GN15" s="29"/>
      <c r="GO15" s="28"/>
      <c r="GP15" s="29"/>
      <c r="GQ15" s="28"/>
      <c r="GR15" s="29"/>
      <c r="GS15" s="28"/>
      <c r="GT15" s="29"/>
      <c r="GU15" s="28"/>
      <c r="GV15" s="29"/>
      <c r="GW15" s="28"/>
      <c r="GX15" s="29"/>
      <c r="GY15" s="73">
        <f t="shared" si="7"/>
        <v>0</v>
      </c>
      <c r="HA15" s="14"/>
      <c r="HB15" s="166" t="s">
        <v>5</v>
      </c>
      <c r="HC15" s="183"/>
      <c r="HD15" s="28"/>
      <c r="HE15" s="29"/>
      <c r="HF15" s="28"/>
      <c r="HG15" s="29"/>
      <c r="HH15" s="28"/>
      <c r="HI15" s="29"/>
      <c r="HJ15" s="28"/>
      <c r="HK15" s="29"/>
      <c r="HL15" s="28"/>
      <c r="HM15" s="29"/>
      <c r="HN15" s="28"/>
      <c r="HO15" s="29"/>
      <c r="HP15" s="28"/>
      <c r="HQ15" s="29"/>
      <c r="HR15" s="28"/>
      <c r="HS15" s="29"/>
      <c r="HT15" s="28"/>
      <c r="HU15" s="29"/>
      <c r="HV15" s="73">
        <f t="shared" si="8"/>
        <v>0</v>
      </c>
      <c r="HX15" s="14"/>
      <c r="HY15" s="166" t="s">
        <v>5</v>
      </c>
      <c r="HZ15" s="183"/>
      <c r="IA15" s="28"/>
      <c r="IB15" s="29"/>
      <c r="IC15" s="28"/>
      <c r="ID15" s="29"/>
      <c r="IE15" s="28"/>
      <c r="IF15" s="29"/>
      <c r="IG15" s="28"/>
      <c r="IH15" s="29"/>
      <c r="II15" s="28"/>
      <c r="IJ15" s="29"/>
      <c r="IK15" s="28"/>
      <c r="IL15" s="29"/>
      <c r="IM15" s="28"/>
      <c r="IN15" s="29"/>
      <c r="IO15" s="28"/>
      <c r="IP15" s="29"/>
      <c r="IQ15" s="28"/>
      <c r="IR15" s="29"/>
      <c r="IS15" s="73">
        <f t="shared" si="9"/>
        <v>0</v>
      </c>
      <c r="IT15" s="62">
        <f t="shared" si="10"/>
        <v>10199</v>
      </c>
    </row>
    <row r="16" spans="2:254" ht="15" customHeight="1">
      <c r="B16" s="15"/>
      <c r="C16" s="171" t="s">
        <v>6</v>
      </c>
      <c r="D16" s="184"/>
      <c r="E16" s="26">
        <v>1</v>
      </c>
      <c r="F16" s="27">
        <v>230</v>
      </c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>
        <v>1</v>
      </c>
      <c r="R16" s="27">
        <v>800</v>
      </c>
      <c r="S16" s="26"/>
      <c r="T16" s="27"/>
      <c r="U16" s="26"/>
      <c r="V16" s="27"/>
      <c r="W16" s="73">
        <f t="shared" si="11"/>
        <v>1030</v>
      </c>
      <c r="Y16" s="15"/>
      <c r="Z16" s="171" t="s">
        <v>6</v>
      </c>
      <c r="AA16" s="184"/>
      <c r="AB16" s="26"/>
      <c r="AC16" s="27"/>
      <c r="AD16" s="26"/>
      <c r="AE16" s="27"/>
      <c r="AF16" s="26"/>
      <c r="AG16" s="27"/>
      <c r="AH16" s="26"/>
      <c r="AI16" s="27"/>
      <c r="AJ16" s="26"/>
      <c r="AK16" s="27"/>
      <c r="AL16" s="26"/>
      <c r="AM16" s="27"/>
      <c r="AN16" s="26"/>
      <c r="AO16" s="27"/>
      <c r="AP16" s="26"/>
      <c r="AQ16" s="27"/>
      <c r="AR16" s="83"/>
      <c r="AS16" s="84"/>
      <c r="AT16" s="73">
        <f t="shared" si="0"/>
        <v>0</v>
      </c>
      <c r="AV16" s="15"/>
      <c r="AW16" s="171" t="s">
        <v>6</v>
      </c>
      <c r="AX16" s="184"/>
      <c r="AY16" s="26"/>
      <c r="AZ16" s="27"/>
      <c r="BA16" s="26"/>
      <c r="BB16" s="27"/>
      <c r="BC16" s="26"/>
      <c r="BD16" s="27"/>
      <c r="BE16" s="26"/>
      <c r="BF16" s="27"/>
      <c r="BG16" s="26"/>
      <c r="BH16" s="27"/>
      <c r="BI16" s="26"/>
      <c r="BJ16" s="27"/>
      <c r="BK16" s="26"/>
      <c r="BL16" s="27"/>
      <c r="BM16" s="26"/>
      <c r="BN16" s="27"/>
      <c r="BO16" s="26"/>
      <c r="BP16" s="27"/>
      <c r="BQ16" s="73">
        <f t="shared" si="1"/>
        <v>0</v>
      </c>
      <c r="BS16" s="15"/>
      <c r="BT16" s="171" t="s">
        <v>6</v>
      </c>
      <c r="BU16" s="184"/>
      <c r="BV16" s="26"/>
      <c r="BW16" s="27"/>
      <c r="BX16" s="26"/>
      <c r="BY16" s="27"/>
      <c r="BZ16" s="26"/>
      <c r="CA16" s="27"/>
      <c r="CB16" s="26"/>
      <c r="CC16" s="27"/>
      <c r="CD16" s="26"/>
      <c r="CE16" s="27"/>
      <c r="CF16" s="26"/>
      <c r="CG16" s="27"/>
      <c r="CH16" s="26"/>
      <c r="CI16" s="27"/>
      <c r="CJ16" s="26"/>
      <c r="CK16" s="27"/>
      <c r="CL16" s="83"/>
      <c r="CM16" s="84"/>
      <c r="CN16" s="73">
        <f t="shared" si="2"/>
        <v>0</v>
      </c>
      <c r="CP16" s="15"/>
      <c r="CQ16" s="171" t="s">
        <v>6</v>
      </c>
      <c r="CR16" s="184"/>
      <c r="CS16" s="26"/>
      <c r="CT16" s="27"/>
      <c r="CU16" s="26"/>
      <c r="CV16" s="27"/>
      <c r="CW16" s="26"/>
      <c r="CX16" s="27"/>
      <c r="CY16" s="26"/>
      <c r="CZ16" s="27"/>
      <c r="DA16" s="26"/>
      <c r="DB16" s="27"/>
      <c r="DC16" s="26"/>
      <c r="DD16" s="27"/>
      <c r="DE16" s="26"/>
      <c r="DF16" s="27"/>
      <c r="DG16" s="26"/>
      <c r="DH16" s="27"/>
      <c r="DI16" s="26"/>
      <c r="DJ16" s="27"/>
      <c r="DK16" s="73">
        <f t="shared" si="3"/>
        <v>0</v>
      </c>
      <c r="DM16" s="15"/>
      <c r="DN16" s="171" t="s">
        <v>6</v>
      </c>
      <c r="DO16" s="184"/>
      <c r="DP16" s="26"/>
      <c r="DQ16" s="27"/>
      <c r="DR16" s="26"/>
      <c r="DS16" s="27"/>
      <c r="DT16" s="26"/>
      <c r="DU16" s="27"/>
      <c r="DV16" s="26"/>
      <c r="DW16" s="27"/>
      <c r="DX16" s="26"/>
      <c r="DY16" s="27"/>
      <c r="DZ16" s="26"/>
      <c r="EA16" s="27"/>
      <c r="EB16" s="26"/>
      <c r="EC16" s="27"/>
      <c r="ED16" s="26"/>
      <c r="EE16" s="27"/>
      <c r="EF16" s="26"/>
      <c r="EG16" s="27"/>
      <c r="EH16" s="73">
        <f t="shared" si="4"/>
        <v>0</v>
      </c>
      <c r="EJ16" s="15"/>
      <c r="EK16" s="171" t="s">
        <v>6</v>
      </c>
      <c r="EL16" s="184"/>
      <c r="EM16" s="26"/>
      <c r="EN16" s="27"/>
      <c r="EO16" s="26"/>
      <c r="EP16" s="27"/>
      <c r="EQ16" s="26"/>
      <c r="ER16" s="27"/>
      <c r="ES16" s="26"/>
      <c r="ET16" s="27"/>
      <c r="EU16" s="26"/>
      <c r="EV16" s="27"/>
      <c r="EW16" s="26"/>
      <c r="EX16" s="27"/>
      <c r="EY16" s="26"/>
      <c r="EZ16" s="27"/>
      <c r="FA16" s="26"/>
      <c r="FB16" s="27"/>
      <c r="FC16" s="26"/>
      <c r="FD16" s="27"/>
      <c r="FE16" s="73">
        <f t="shared" si="5"/>
        <v>0</v>
      </c>
      <c r="FG16" s="15"/>
      <c r="FH16" s="171" t="s">
        <v>6</v>
      </c>
      <c r="FI16" s="184"/>
      <c r="FJ16" s="26"/>
      <c r="FK16" s="27"/>
      <c r="FL16" s="26"/>
      <c r="FM16" s="27"/>
      <c r="FN16" s="26"/>
      <c r="FO16" s="27"/>
      <c r="FP16" s="26"/>
      <c r="FQ16" s="27"/>
      <c r="FR16" s="26"/>
      <c r="FS16" s="27"/>
      <c r="FT16" s="26"/>
      <c r="FU16" s="27"/>
      <c r="FV16" s="26"/>
      <c r="FW16" s="27"/>
      <c r="FX16" s="26"/>
      <c r="FY16" s="27"/>
      <c r="FZ16" s="26">
        <v>1</v>
      </c>
      <c r="GA16" s="27">
        <v>303</v>
      </c>
      <c r="GB16" s="73">
        <f t="shared" si="6"/>
        <v>303</v>
      </c>
      <c r="GD16" s="15"/>
      <c r="GE16" s="171" t="s">
        <v>6</v>
      </c>
      <c r="GF16" s="184"/>
      <c r="GG16" s="26"/>
      <c r="GH16" s="27"/>
      <c r="GI16" s="26"/>
      <c r="GJ16" s="27"/>
      <c r="GK16" s="26"/>
      <c r="GL16" s="27"/>
      <c r="GM16" s="26"/>
      <c r="GN16" s="27"/>
      <c r="GO16" s="26"/>
      <c r="GP16" s="27"/>
      <c r="GQ16" s="26"/>
      <c r="GR16" s="27"/>
      <c r="GS16" s="26"/>
      <c r="GT16" s="27"/>
      <c r="GU16" s="26"/>
      <c r="GV16" s="27"/>
      <c r="GW16" s="26"/>
      <c r="GX16" s="27"/>
      <c r="GY16" s="73">
        <f t="shared" si="7"/>
        <v>0</v>
      </c>
      <c r="HA16" s="15"/>
      <c r="HB16" s="171" t="s">
        <v>6</v>
      </c>
      <c r="HC16" s="184"/>
      <c r="HD16" s="26"/>
      <c r="HE16" s="27"/>
      <c r="HF16" s="26"/>
      <c r="HG16" s="27"/>
      <c r="HH16" s="26"/>
      <c r="HI16" s="27"/>
      <c r="HJ16" s="26"/>
      <c r="HK16" s="27"/>
      <c r="HL16" s="26"/>
      <c r="HM16" s="27"/>
      <c r="HN16" s="26"/>
      <c r="HO16" s="27"/>
      <c r="HP16" s="26"/>
      <c r="HQ16" s="27"/>
      <c r="HR16" s="26"/>
      <c r="HS16" s="27"/>
      <c r="HT16" s="26"/>
      <c r="HU16" s="27"/>
      <c r="HV16" s="73">
        <f t="shared" si="8"/>
        <v>0</v>
      </c>
      <c r="HX16" s="15"/>
      <c r="HY16" s="171" t="s">
        <v>6</v>
      </c>
      <c r="HZ16" s="184"/>
      <c r="IA16" s="26"/>
      <c r="IB16" s="27"/>
      <c r="IC16" s="26"/>
      <c r="ID16" s="27"/>
      <c r="IE16" s="26"/>
      <c r="IF16" s="27"/>
      <c r="IG16" s="26"/>
      <c r="IH16" s="27"/>
      <c r="II16" s="26"/>
      <c r="IJ16" s="27"/>
      <c r="IK16" s="26"/>
      <c r="IL16" s="27"/>
      <c r="IM16" s="26"/>
      <c r="IN16" s="27"/>
      <c r="IO16" s="26"/>
      <c r="IP16" s="27"/>
      <c r="IQ16" s="26"/>
      <c r="IR16" s="27"/>
      <c r="IS16" s="73">
        <f t="shared" si="9"/>
        <v>0</v>
      </c>
      <c r="IT16" s="62">
        <f t="shared" si="10"/>
        <v>1333</v>
      </c>
    </row>
    <row r="17" spans="2:254" ht="15" customHeight="1">
      <c r="B17" s="185" t="s">
        <v>41</v>
      </c>
      <c r="C17" s="171" t="s">
        <v>7</v>
      </c>
      <c r="D17" s="184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73">
        <f t="shared" si="11"/>
        <v>0</v>
      </c>
      <c r="Y17" s="185" t="s">
        <v>41</v>
      </c>
      <c r="Z17" s="171" t="s">
        <v>7</v>
      </c>
      <c r="AA17" s="184"/>
      <c r="AB17" s="26"/>
      <c r="AC17" s="27"/>
      <c r="AD17" s="26"/>
      <c r="AE17" s="27"/>
      <c r="AF17" s="26"/>
      <c r="AG17" s="27"/>
      <c r="AH17" s="26"/>
      <c r="AI17" s="27"/>
      <c r="AJ17" s="26"/>
      <c r="AK17" s="27"/>
      <c r="AL17" s="26"/>
      <c r="AM17" s="27"/>
      <c r="AN17" s="26"/>
      <c r="AO17" s="27"/>
      <c r="AP17" s="26"/>
      <c r="AQ17" s="27"/>
      <c r="AR17" s="83"/>
      <c r="AS17" s="84"/>
      <c r="AT17" s="73">
        <f t="shared" si="0"/>
        <v>0</v>
      </c>
      <c r="AV17" s="185" t="s">
        <v>41</v>
      </c>
      <c r="AW17" s="171" t="s">
        <v>7</v>
      </c>
      <c r="AX17" s="184"/>
      <c r="AY17" s="26"/>
      <c r="AZ17" s="27"/>
      <c r="BA17" s="26"/>
      <c r="BB17" s="27"/>
      <c r="BC17" s="26"/>
      <c r="BD17" s="27"/>
      <c r="BE17" s="26"/>
      <c r="BF17" s="27"/>
      <c r="BG17" s="26"/>
      <c r="BH17" s="27"/>
      <c r="BI17" s="26"/>
      <c r="BJ17" s="27"/>
      <c r="BK17" s="26"/>
      <c r="BL17" s="27"/>
      <c r="BM17" s="26"/>
      <c r="BN17" s="27"/>
      <c r="BO17" s="26"/>
      <c r="BP17" s="27"/>
      <c r="BQ17" s="73">
        <f t="shared" si="1"/>
        <v>0</v>
      </c>
      <c r="BS17" s="185" t="s">
        <v>41</v>
      </c>
      <c r="BT17" s="171" t="s">
        <v>7</v>
      </c>
      <c r="BU17" s="184"/>
      <c r="BV17" s="26"/>
      <c r="BW17" s="27"/>
      <c r="BX17" s="26"/>
      <c r="BY17" s="27"/>
      <c r="BZ17" s="26"/>
      <c r="CA17" s="27"/>
      <c r="CB17" s="26"/>
      <c r="CC17" s="27"/>
      <c r="CD17" s="26"/>
      <c r="CE17" s="27"/>
      <c r="CF17" s="26"/>
      <c r="CG17" s="27"/>
      <c r="CH17" s="26"/>
      <c r="CI17" s="27"/>
      <c r="CJ17" s="26"/>
      <c r="CK17" s="27"/>
      <c r="CL17" s="83"/>
      <c r="CM17" s="84"/>
      <c r="CN17" s="73">
        <f t="shared" si="2"/>
        <v>0</v>
      </c>
      <c r="CP17" s="185" t="s">
        <v>41</v>
      </c>
      <c r="CQ17" s="171" t="s">
        <v>7</v>
      </c>
      <c r="CR17" s="184"/>
      <c r="CS17" s="26"/>
      <c r="CT17" s="27"/>
      <c r="CU17" s="26"/>
      <c r="CV17" s="27"/>
      <c r="CW17" s="26"/>
      <c r="CX17" s="27"/>
      <c r="CY17" s="26"/>
      <c r="CZ17" s="27"/>
      <c r="DA17" s="26"/>
      <c r="DB17" s="27"/>
      <c r="DC17" s="26"/>
      <c r="DD17" s="27"/>
      <c r="DE17" s="26"/>
      <c r="DF17" s="27"/>
      <c r="DG17" s="26"/>
      <c r="DH17" s="27"/>
      <c r="DI17" s="26"/>
      <c r="DJ17" s="27"/>
      <c r="DK17" s="73">
        <f t="shared" si="3"/>
        <v>0</v>
      </c>
      <c r="DM17" s="185" t="s">
        <v>41</v>
      </c>
      <c r="DN17" s="171" t="s">
        <v>7</v>
      </c>
      <c r="DO17" s="184"/>
      <c r="DP17" s="26"/>
      <c r="DQ17" s="27"/>
      <c r="DR17" s="26"/>
      <c r="DS17" s="27"/>
      <c r="DT17" s="26"/>
      <c r="DU17" s="27"/>
      <c r="DV17" s="26"/>
      <c r="DW17" s="27"/>
      <c r="DX17" s="26"/>
      <c r="DY17" s="27"/>
      <c r="DZ17" s="26"/>
      <c r="EA17" s="27"/>
      <c r="EB17" s="26"/>
      <c r="EC17" s="27"/>
      <c r="ED17" s="26"/>
      <c r="EE17" s="27"/>
      <c r="EF17" s="26"/>
      <c r="EG17" s="27"/>
      <c r="EH17" s="73">
        <f t="shared" si="4"/>
        <v>0</v>
      </c>
      <c r="EJ17" s="185" t="s">
        <v>41</v>
      </c>
      <c r="EK17" s="171" t="s">
        <v>7</v>
      </c>
      <c r="EL17" s="184"/>
      <c r="EM17" s="26"/>
      <c r="EN17" s="27"/>
      <c r="EO17" s="26"/>
      <c r="EP17" s="27"/>
      <c r="EQ17" s="26"/>
      <c r="ER17" s="27"/>
      <c r="ES17" s="26"/>
      <c r="ET17" s="27"/>
      <c r="EU17" s="26"/>
      <c r="EV17" s="27"/>
      <c r="EW17" s="26"/>
      <c r="EX17" s="27"/>
      <c r="EY17" s="26"/>
      <c r="EZ17" s="27"/>
      <c r="FA17" s="26"/>
      <c r="FB17" s="27"/>
      <c r="FC17" s="26"/>
      <c r="FD17" s="27"/>
      <c r="FE17" s="73">
        <f t="shared" si="5"/>
        <v>0</v>
      </c>
      <c r="FG17" s="185" t="s">
        <v>41</v>
      </c>
      <c r="FH17" s="171" t="s">
        <v>7</v>
      </c>
      <c r="FI17" s="184"/>
      <c r="FJ17" s="26"/>
      <c r="FK17" s="27"/>
      <c r="FL17" s="26"/>
      <c r="FM17" s="27"/>
      <c r="FN17" s="26"/>
      <c r="FO17" s="27"/>
      <c r="FP17" s="26"/>
      <c r="FQ17" s="27"/>
      <c r="FR17" s="26"/>
      <c r="FS17" s="27"/>
      <c r="FT17" s="26"/>
      <c r="FU17" s="27"/>
      <c r="FV17" s="26"/>
      <c r="FW17" s="27"/>
      <c r="FX17" s="26"/>
      <c r="FY17" s="27"/>
      <c r="FZ17" s="26"/>
      <c r="GA17" s="27"/>
      <c r="GB17" s="73">
        <f t="shared" si="6"/>
        <v>0</v>
      </c>
      <c r="GD17" s="185" t="s">
        <v>41</v>
      </c>
      <c r="GE17" s="171" t="s">
        <v>7</v>
      </c>
      <c r="GF17" s="184"/>
      <c r="GG17" s="26"/>
      <c r="GH17" s="27"/>
      <c r="GI17" s="26"/>
      <c r="GJ17" s="27"/>
      <c r="GK17" s="26"/>
      <c r="GL17" s="27"/>
      <c r="GM17" s="26"/>
      <c r="GN17" s="27"/>
      <c r="GO17" s="26"/>
      <c r="GP17" s="27"/>
      <c r="GQ17" s="26"/>
      <c r="GR17" s="27"/>
      <c r="GS17" s="26"/>
      <c r="GT17" s="27"/>
      <c r="GU17" s="26"/>
      <c r="GV17" s="27"/>
      <c r="GW17" s="26"/>
      <c r="GX17" s="27"/>
      <c r="GY17" s="73">
        <f t="shared" si="7"/>
        <v>0</v>
      </c>
      <c r="HA17" s="185" t="s">
        <v>41</v>
      </c>
      <c r="HB17" s="171" t="s">
        <v>7</v>
      </c>
      <c r="HC17" s="184"/>
      <c r="HD17" s="26"/>
      <c r="HE17" s="27"/>
      <c r="HF17" s="26"/>
      <c r="HG17" s="27"/>
      <c r="HH17" s="26"/>
      <c r="HI17" s="27"/>
      <c r="HJ17" s="26"/>
      <c r="HK17" s="27"/>
      <c r="HL17" s="26"/>
      <c r="HM17" s="27"/>
      <c r="HN17" s="26"/>
      <c r="HO17" s="27"/>
      <c r="HP17" s="26"/>
      <c r="HQ17" s="27"/>
      <c r="HR17" s="26"/>
      <c r="HS17" s="27"/>
      <c r="HT17" s="26"/>
      <c r="HU17" s="27"/>
      <c r="HV17" s="73">
        <f t="shared" si="8"/>
        <v>0</v>
      </c>
      <c r="HX17" s="185" t="s">
        <v>41</v>
      </c>
      <c r="HY17" s="171" t="s">
        <v>7</v>
      </c>
      <c r="HZ17" s="184"/>
      <c r="IA17" s="26"/>
      <c r="IB17" s="27"/>
      <c r="IC17" s="26"/>
      <c r="ID17" s="27"/>
      <c r="IE17" s="26"/>
      <c r="IF17" s="27"/>
      <c r="IG17" s="26"/>
      <c r="IH17" s="27"/>
      <c r="II17" s="26"/>
      <c r="IJ17" s="27"/>
      <c r="IK17" s="26"/>
      <c r="IL17" s="27"/>
      <c r="IM17" s="26"/>
      <c r="IN17" s="27"/>
      <c r="IO17" s="26"/>
      <c r="IP17" s="27"/>
      <c r="IQ17" s="26"/>
      <c r="IR17" s="27"/>
      <c r="IS17" s="73">
        <f t="shared" si="9"/>
        <v>0</v>
      </c>
      <c r="IT17" s="62">
        <f t="shared" si="10"/>
        <v>0</v>
      </c>
    </row>
    <row r="18" spans="2:254" ht="15" customHeight="1">
      <c r="B18" s="185"/>
      <c r="C18" s="171" t="s">
        <v>8</v>
      </c>
      <c r="D18" s="184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73">
        <f t="shared" si="11"/>
        <v>0</v>
      </c>
      <c r="Y18" s="185"/>
      <c r="Z18" s="171" t="s">
        <v>8</v>
      </c>
      <c r="AA18" s="184"/>
      <c r="AB18" s="26"/>
      <c r="AC18" s="27"/>
      <c r="AD18" s="26"/>
      <c r="AE18" s="27"/>
      <c r="AF18" s="26"/>
      <c r="AG18" s="27"/>
      <c r="AH18" s="26"/>
      <c r="AI18" s="27"/>
      <c r="AJ18" s="26"/>
      <c r="AK18" s="27"/>
      <c r="AL18" s="26"/>
      <c r="AM18" s="27"/>
      <c r="AN18" s="26"/>
      <c r="AO18" s="27"/>
      <c r="AP18" s="26"/>
      <c r="AQ18" s="27"/>
      <c r="AR18" s="83"/>
      <c r="AS18" s="84"/>
      <c r="AT18" s="73">
        <f t="shared" si="0"/>
        <v>0</v>
      </c>
      <c r="AV18" s="185"/>
      <c r="AW18" s="171" t="s">
        <v>8</v>
      </c>
      <c r="AX18" s="184"/>
      <c r="AY18" s="26"/>
      <c r="AZ18" s="27"/>
      <c r="BA18" s="26"/>
      <c r="BB18" s="27"/>
      <c r="BC18" s="26"/>
      <c r="BD18" s="27"/>
      <c r="BE18" s="26"/>
      <c r="BF18" s="27"/>
      <c r="BG18" s="26"/>
      <c r="BH18" s="27"/>
      <c r="BI18" s="26"/>
      <c r="BJ18" s="27"/>
      <c r="BK18" s="26"/>
      <c r="BL18" s="27"/>
      <c r="BM18" s="26"/>
      <c r="BN18" s="27"/>
      <c r="BO18" s="26"/>
      <c r="BP18" s="27"/>
      <c r="BQ18" s="73">
        <f t="shared" si="1"/>
        <v>0</v>
      </c>
      <c r="BS18" s="185"/>
      <c r="BT18" s="171" t="s">
        <v>8</v>
      </c>
      <c r="BU18" s="184"/>
      <c r="BV18" s="26"/>
      <c r="BW18" s="27"/>
      <c r="BX18" s="26"/>
      <c r="BY18" s="27"/>
      <c r="BZ18" s="26"/>
      <c r="CA18" s="27"/>
      <c r="CB18" s="26"/>
      <c r="CC18" s="27"/>
      <c r="CD18" s="26"/>
      <c r="CE18" s="27"/>
      <c r="CF18" s="26"/>
      <c r="CG18" s="27"/>
      <c r="CH18" s="26"/>
      <c r="CI18" s="27"/>
      <c r="CJ18" s="26"/>
      <c r="CK18" s="27"/>
      <c r="CL18" s="83"/>
      <c r="CM18" s="84"/>
      <c r="CN18" s="73">
        <f t="shared" si="2"/>
        <v>0</v>
      </c>
      <c r="CP18" s="185"/>
      <c r="CQ18" s="171" t="s">
        <v>8</v>
      </c>
      <c r="CR18" s="184"/>
      <c r="CS18" s="26"/>
      <c r="CT18" s="27"/>
      <c r="CU18" s="26"/>
      <c r="CV18" s="27"/>
      <c r="CW18" s="26"/>
      <c r="CX18" s="27"/>
      <c r="CY18" s="26"/>
      <c r="CZ18" s="27"/>
      <c r="DA18" s="26"/>
      <c r="DB18" s="27"/>
      <c r="DC18" s="26"/>
      <c r="DD18" s="27"/>
      <c r="DE18" s="26"/>
      <c r="DF18" s="27"/>
      <c r="DG18" s="26"/>
      <c r="DH18" s="27"/>
      <c r="DI18" s="26"/>
      <c r="DJ18" s="27"/>
      <c r="DK18" s="73">
        <f t="shared" si="3"/>
        <v>0</v>
      </c>
      <c r="DM18" s="185"/>
      <c r="DN18" s="171" t="s">
        <v>8</v>
      </c>
      <c r="DO18" s="184"/>
      <c r="DP18" s="26"/>
      <c r="DQ18" s="27"/>
      <c r="DR18" s="26"/>
      <c r="DS18" s="27"/>
      <c r="DT18" s="26"/>
      <c r="DU18" s="27"/>
      <c r="DV18" s="26"/>
      <c r="DW18" s="27"/>
      <c r="DX18" s="26"/>
      <c r="DY18" s="27"/>
      <c r="DZ18" s="26"/>
      <c r="EA18" s="27"/>
      <c r="EB18" s="26"/>
      <c r="EC18" s="27"/>
      <c r="ED18" s="26"/>
      <c r="EE18" s="27"/>
      <c r="EF18" s="26"/>
      <c r="EG18" s="27"/>
      <c r="EH18" s="73">
        <f t="shared" si="4"/>
        <v>0</v>
      </c>
      <c r="EJ18" s="185"/>
      <c r="EK18" s="171" t="s">
        <v>8</v>
      </c>
      <c r="EL18" s="184"/>
      <c r="EM18" s="26"/>
      <c r="EN18" s="27"/>
      <c r="EO18" s="26"/>
      <c r="EP18" s="27"/>
      <c r="EQ18" s="26"/>
      <c r="ER18" s="27"/>
      <c r="ES18" s="26"/>
      <c r="ET18" s="27"/>
      <c r="EU18" s="26"/>
      <c r="EV18" s="27"/>
      <c r="EW18" s="26"/>
      <c r="EX18" s="27"/>
      <c r="EY18" s="26"/>
      <c r="EZ18" s="27"/>
      <c r="FA18" s="26"/>
      <c r="FB18" s="27"/>
      <c r="FC18" s="26"/>
      <c r="FD18" s="27"/>
      <c r="FE18" s="73">
        <f t="shared" si="5"/>
        <v>0</v>
      </c>
      <c r="FG18" s="185"/>
      <c r="FH18" s="171" t="s">
        <v>8</v>
      </c>
      <c r="FI18" s="184"/>
      <c r="FJ18" s="26"/>
      <c r="FK18" s="27"/>
      <c r="FL18" s="26"/>
      <c r="FM18" s="27"/>
      <c r="FN18" s="26"/>
      <c r="FO18" s="27"/>
      <c r="FP18" s="26"/>
      <c r="FQ18" s="27"/>
      <c r="FR18" s="26"/>
      <c r="FS18" s="27"/>
      <c r="FT18" s="26"/>
      <c r="FU18" s="27"/>
      <c r="FV18" s="26"/>
      <c r="FW18" s="27"/>
      <c r="FX18" s="26"/>
      <c r="FY18" s="27"/>
      <c r="FZ18" s="26"/>
      <c r="GA18" s="27"/>
      <c r="GB18" s="73">
        <f t="shared" si="6"/>
        <v>0</v>
      </c>
      <c r="GD18" s="185"/>
      <c r="GE18" s="171" t="s">
        <v>8</v>
      </c>
      <c r="GF18" s="184"/>
      <c r="GG18" s="26"/>
      <c r="GH18" s="27"/>
      <c r="GI18" s="26"/>
      <c r="GJ18" s="27"/>
      <c r="GK18" s="26"/>
      <c r="GL18" s="27"/>
      <c r="GM18" s="26"/>
      <c r="GN18" s="27"/>
      <c r="GO18" s="26"/>
      <c r="GP18" s="27"/>
      <c r="GQ18" s="26"/>
      <c r="GR18" s="27"/>
      <c r="GS18" s="26"/>
      <c r="GT18" s="27"/>
      <c r="GU18" s="26"/>
      <c r="GV18" s="27"/>
      <c r="GW18" s="26"/>
      <c r="GX18" s="27"/>
      <c r="GY18" s="73">
        <f t="shared" si="7"/>
        <v>0</v>
      </c>
      <c r="HA18" s="185"/>
      <c r="HB18" s="171" t="s">
        <v>8</v>
      </c>
      <c r="HC18" s="184"/>
      <c r="HD18" s="26"/>
      <c r="HE18" s="27"/>
      <c r="HF18" s="26"/>
      <c r="HG18" s="27"/>
      <c r="HH18" s="26"/>
      <c r="HI18" s="27"/>
      <c r="HJ18" s="26"/>
      <c r="HK18" s="27"/>
      <c r="HL18" s="26"/>
      <c r="HM18" s="27"/>
      <c r="HN18" s="26"/>
      <c r="HO18" s="27"/>
      <c r="HP18" s="26"/>
      <c r="HQ18" s="27"/>
      <c r="HR18" s="26"/>
      <c r="HS18" s="27"/>
      <c r="HT18" s="26"/>
      <c r="HU18" s="27"/>
      <c r="HV18" s="73">
        <f t="shared" si="8"/>
        <v>0</v>
      </c>
      <c r="HX18" s="185"/>
      <c r="HY18" s="171" t="s">
        <v>8</v>
      </c>
      <c r="HZ18" s="184"/>
      <c r="IA18" s="26"/>
      <c r="IB18" s="27"/>
      <c r="IC18" s="26"/>
      <c r="ID18" s="27"/>
      <c r="IE18" s="26"/>
      <c r="IF18" s="27"/>
      <c r="IG18" s="26"/>
      <c r="IH18" s="27"/>
      <c r="II18" s="26"/>
      <c r="IJ18" s="27"/>
      <c r="IK18" s="26"/>
      <c r="IL18" s="27"/>
      <c r="IM18" s="26"/>
      <c r="IN18" s="27"/>
      <c r="IO18" s="26"/>
      <c r="IP18" s="27"/>
      <c r="IQ18" s="26"/>
      <c r="IR18" s="27"/>
      <c r="IS18" s="73">
        <f t="shared" si="9"/>
        <v>0</v>
      </c>
      <c r="IT18" s="62">
        <f t="shared" si="10"/>
        <v>0</v>
      </c>
    </row>
    <row r="19" spans="2:254" ht="15" customHeight="1">
      <c r="B19" s="185"/>
      <c r="C19" s="171" t="s">
        <v>9</v>
      </c>
      <c r="D19" s="184"/>
      <c r="E19" s="26">
        <v>3356</v>
      </c>
      <c r="F19" s="27">
        <v>3459526</v>
      </c>
      <c r="G19" s="26"/>
      <c r="H19" s="27"/>
      <c r="I19" s="26">
        <v>109</v>
      </c>
      <c r="J19" s="27">
        <v>46653</v>
      </c>
      <c r="K19" s="26">
        <v>524</v>
      </c>
      <c r="L19" s="27">
        <v>734233</v>
      </c>
      <c r="M19" s="26"/>
      <c r="N19" s="27"/>
      <c r="O19" s="26"/>
      <c r="P19" s="27"/>
      <c r="Q19" s="26">
        <v>80</v>
      </c>
      <c r="R19" s="27">
        <v>240</v>
      </c>
      <c r="S19" s="26">
        <v>8</v>
      </c>
      <c r="T19" s="27">
        <v>3980</v>
      </c>
      <c r="U19" s="26"/>
      <c r="V19" s="27"/>
      <c r="W19" s="73">
        <f t="shared" si="11"/>
        <v>4244632</v>
      </c>
      <c r="Y19" s="185"/>
      <c r="Z19" s="171" t="s">
        <v>9</v>
      </c>
      <c r="AA19" s="184"/>
      <c r="AB19" s="26">
        <v>37</v>
      </c>
      <c r="AC19" s="27">
        <v>26632</v>
      </c>
      <c r="AD19" s="26">
        <v>2</v>
      </c>
      <c r="AE19" s="27">
        <v>866</v>
      </c>
      <c r="AF19" s="26">
        <v>19</v>
      </c>
      <c r="AG19" s="27">
        <v>1597</v>
      </c>
      <c r="AH19" s="26">
        <v>2</v>
      </c>
      <c r="AI19" s="27">
        <v>560</v>
      </c>
      <c r="AJ19" s="26"/>
      <c r="AK19" s="27"/>
      <c r="AL19" s="26"/>
      <c r="AM19" s="27"/>
      <c r="AN19" s="26"/>
      <c r="AO19" s="27"/>
      <c r="AP19" s="26"/>
      <c r="AQ19" s="27"/>
      <c r="AR19" s="83"/>
      <c r="AS19" s="84"/>
      <c r="AT19" s="73">
        <f t="shared" si="0"/>
        <v>29655</v>
      </c>
      <c r="AV19" s="185"/>
      <c r="AW19" s="171" t="s">
        <v>9</v>
      </c>
      <c r="AX19" s="184"/>
      <c r="AY19" s="26"/>
      <c r="AZ19" s="27"/>
      <c r="BA19" s="26"/>
      <c r="BB19" s="27"/>
      <c r="BC19" s="26"/>
      <c r="BD19" s="27"/>
      <c r="BE19" s="26"/>
      <c r="BF19" s="27"/>
      <c r="BG19" s="26"/>
      <c r="BH19" s="27"/>
      <c r="BI19" s="26"/>
      <c r="BJ19" s="27"/>
      <c r="BK19" s="26"/>
      <c r="BL19" s="27"/>
      <c r="BM19" s="26"/>
      <c r="BN19" s="27"/>
      <c r="BO19" s="26"/>
      <c r="BP19" s="27"/>
      <c r="BQ19" s="73">
        <f t="shared" si="1"/>
        <v>0</v>
      </c>
      <c r="BS19" s="185"/>
      <c r="BT19" s="171" t="s">
        <v>9</v>
      </c>
      <c r="BU19" s="184"/>
      <c r="BV19" s="26"/>
      <c r="BW19" s="27"/>
      <c r="BX19" s="26"/>
      <c r="BY19" s="27"/>
      <c r="BZ19" s="26"/>
      <c r="CA19" s="27"/>
      <c r="CB19" s="26"/>
      <c r="CC19" s="27"/>
      <c r="CD19" s="26"/>
      <c r="CE19" s="27"/>
      <c r="CF19" s="26"/>
      <c r="CG19" s="27"/>
      <c r="CH19" s="26"/>
      <c r="CI19" s="27"/>
      <c r="CJ19" s="26">
        <v>49</v>
      </c>
      <c r="CK19" s="27">
        <v>2660</v>
      </c>
      <c r="CL19" s="83"/>
      <c r="CM19" s="84"/>
      <c r="CN19" s="73">
        <f t="shared" si="2"/>
        <v>2660</v>
      </c>
      <c r="CP19" s="185"/>
      <c r="CQ19" s="171" t="s">
        <v>9</v>
      </c>
      <c r="CR19" s="184"/>
      <c r="CS19" s="26"/>
      <c r="CT19" s="27"/>
      <c r="CU19" s="26"/>
      <c r="CV19" s="27"/>
      <c r="CW19" s="26"/>
      <c r="CX19" s="27"/>
      <c r="CY19" s="26"/>
      <c r="CZ19" s="27"/>
      <c r="DA19" s="26"/>
      <c r="DB19" s="27"/>
      <c r="DC19" s="26"/>
      <c r="DD19" s="27"/>
      <c r="DE19" s="26"/>
      <c r="DF19" s="27"/>
      <c r="DG19" s="26"/>
      <c r="DH19" s="27"/>
      <c r="DI19" s="26"/>
      <c r="DJ19" s="27"/>
      <c r="DK19" s="73">
        <f t="shared" si="3"/>
        <v>0</v>
      </c>
      <c r="DM19" s="185"/>
      <c r="DN19" s="171" t="s">
        <v>9</v>
      </c>
      <c r="DO19" s="184"/>
      <c r="DP19" s="26"/>
      <c r="DQ19" s="27"/>
      <c r="DR19" s="26"/>
      <c r="DS19" s="27"/>
      <c r="DT19" s="26"/>
      <c r="DU19" s="27"/>
      <c r="DV19" s="26"/>
      <c r="DW19" s="27"/>
      <c r="DX19" s="26">
        <v>1</v>
      </c>
      <c r="DY19" s="27">
        <v>2710</v>
      </c>
      <c r="DZ19" s="26"/>
      <c r="EA19" s="27"/>
      <c r="EB19" s="26"/>
      <c r="EC19" s="27"/>
      <c r="ED19" s="26"/>
      <c r="EE19" s="27"/>
      <c r="EF19" s="26"/>
      <c r="EG19" s="27"/>
      <c r="EH19" s="73">
        <f t="shared" si="4"/>
        <v>2710</v>
      </c>
      <c r="EJ19" s="185"/>
      <c r="EK19" s="171" t="s">
        <v>9</v>
      </c>
      <c r="EL19" s="184"/>
      <c r="EM19" s="26">
        <v>64</v>
      </c>
      <c r="EN19" s="27">
        <v>50256</v>
      </c>
      <c r="EO19" s="26"/>
      <c r="EP19" s="27"/>
      <c r="EQ19" s="26"/>
      <c r="ER19" s="27"/>
      <c r="ES19" s="26"/>
      <c r="ET19" s="27"/>
      <c r="EU19" s="26"/>
      <c r="EV19" s="27"/>
      <c r="EW19" s="26"/>
      <c r="EX19" s="27"/>
      <c r="EY19" s="26"/>
      <c r="EZ19" s="27"/>
      <c r="FA19" s="26"/>
      <c r="FB19" s="27"/>
      <c r="FC19" s="26"/>
      <c r="FD19" s="27"/>
      <c r="FE19" s="73">
        <f t="shared" si="5"/>
        <v>50256</v>
      </c>
      <c r="FG19" s="185"/>
      <c r="FH19" s="171" t="s">
        <v>9</v>
      </c>
      <c r="FI19" s="184"/>
      <c r="FJ19" s="26"/>
      <c r="FK19" s="27"/>
      <c r="FL19" s="26"/>
      <c r="FM19" s="27"/>
      <c r="FN19" s="26"/>
      <c r="FO19" s="27"/>
      <c r="FP19" s="26"/>
      <c r="FQ19" s="27"/>
      <c r="FR19" s="26"/>
      <c r="FS19" s="27"/>
      <c r="FT19" s="26"/>
      <c r="FU19" s="27"/>
      <c r="FV19" s="26"/>
      <c r="FW19" s="27"/>
      <c r="FX19" s="26"/>
      <c r="FY19" s="27"/>
      <c r="FZ19" s="26">
        <v>11</v>
      </c>
      <c r="GA19" s="27">
        <v>2508</v>
      </c>
      <c r="GB19" s="73">
        <f t="shared" si="6"/>
        <v>2508</v>
      </c>
      <c r="GD19" s="185"/>
      <c r="GE19" s="171" t="s">
        <v>9</v>
      </c>
      <c r="GF19" s="184"/>
      <c r="GG19" s="26"/>
      <c r="GH19" s="27"/>
      <c r="GI19" s="26"/>
      <c r="GJ19" s="27"/>
      <c r="GK19" s="26"/>
      <c r="GL19" s="27"/>
      <c r="GM19" s="26"/>
      <c r="GN19" s="27"/>
      <c r="GO19" s="26"/>
      <c r="GP19" s="27"/>
      <c r="GQ19" s="26"/>
      <c r="GR19" s="27"/>
      <c r="GS19" s="26"/>
      <c r="GT19" s="27"/>
      <c r="GU19" s="26"/>
      <c r="GV19" s="27"/>
      <c r="GW19" s="26"/>
      <c r="GX19" s="27"/>
      <c r="GY19" s="73">
        <f t="shared" si="7"/>
        <v>0</v>
      </c>
      <c r="HA19" s="185"/>
      <c r="HB19" s="171" t="s">
        <v>9</v>
      </c>
      <c r="HC19" s="184"/>
      <c r="HD19" s="26"/>
      <c r="HE19" s="27"/>
      <c r="HF19" s="26"/>
      <c r="HG19" s="27"/>
      <c r="HH19" s="26"/>
      <c r="HI19" s="27"/>
      <c r="HJ19" s="26"/>
      <c r="HK19" s="27"/>
      <c r="HL19" s="26"/>
      <c r="HM19" s="27"/>
      <c r="HN19" s="26"/>
      <c r="HO19" s="27"/>
      <c r="HP19" s="26"/>
      <c r="HQ19" s="27"/>
      <c r="HR19" s="26"/>
      <c r="HS19" s="27"/>
      <c r="HT19" s="26"/>
      <c r="HU19" s="27"/>
      <c r="HV19" s="73">
        <f t="shared" si="8"/>
        <v>0</v>
      </c>
      <c r="HX19" s="185"/>
      <c r="HY19" s="171" t="s">
        <v>9</v>
      </c>
      <c r="HZ19" s="184"/>
      <c r="IA19" s="26"/>
      <c r="IB19" s="27"/>
      <c r="IC19" s="26"/>
      <c r="ID19" s="27"/>
      <c r="IE19" s="26"/>
      <c r="IF19" s="27"/>
      <c r="IG19" s="26"/>
      <c r="IH19" s="27"/>
      <c r="II19" s="26"/>
      <c r="IJ19" s="27"/>
      <c r="IK19" s="26"/>
      <c r="IL19" s="27"/>
      <c r="IM19" s="26"/>
      <c r="IN19" s="27"/>
      <c r="IO19" s="26"/>
      <c r="IP19" s="27"/>
      <c r="IQ19" s="26"/>
      <c r="IR19" s="27"/>
      <c r="IS19" s="73">
        <f t="shared" si="9"/>
        <v>0</v>
      </c>
      <c r="IT19" s="62">
        <f t="shared" si="10"/>
        <v>4332421</v>
      </c>
    </row>
    <row r="20" spans="2:254" ht="15" customHeight="1">
      <c r="B20" s="185"/>
      <c r="C20" s="171" t="s">
        <v>10</v>
      </c>
      <c r="D20" s="184"/>
      <c r="E20" s="26">
        <v>598</v>
      </c>
      <c r="F20" s="27">
        <v>19745</v>
      </c>
      <c r="G20" s="26"/>
      <c r="H20" s="27"/>
      <c r="I20" s="26">
        <v>12</v>
      </c>
      <c r="J20" s="27">
        <v>8465</v>
      </c>
      <c r="K20" s="26">
        <v>3</v>
      </c>
      <c r="L20" s="27">
        <v>3367</v>
      </c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73">
        <f t="shared" si="11"/>
        <v>31577</v>
      </c>
      <c r="Y20" s="185"/>
      <c r="Z20" s="171" t="s">
        <v>10</v>
      </c>
      <c r="AA20" s="184"/>
      <c r="AB20" s="26"/>
      <c r="AC20" s="27"/>
      <c r="AD20" s="26"/>
      <c r="AE20" s="27"/>
      <c r="AF20" s="26">
        <v>3</v>
      </c>
      <c r="AG20" s="27">
        <v>338</v>
      </c>
      <c r="AH20" s="26"/>
      <c r="AI20" s="27"/>
      <c r="AJ20" s="26"/>
      <c r="AK20" s="27"/>
      <c r="AL20" s="26"/>
      <c r="AM20" s="27"/>
      <c r="AN20" s="26"/>
      <c r="AO20" s="27"/>
      <c r="AP20" s="26"/>
      <c r="AQ20" s="27"/>
      <c r="AR20" s="83"/>
      <c r="AS20" s="84"/>
      <c r="AT20" s="73">
        <f t="shared" si="0"/>
        <v>338</v>
      </c>
      <c r="AV20" s="185"/>
      <c r="AW20" s="171" t="s">
        <v>10</v>
      </c>
      <c r="AX20" s="184"/>
      <c r="AY20" s="26"/>
      <c r="AZ20" s="27"/>
      <c r="BA20" s="26"/>
      <c r="BB20" s="27"/>
      <c r="BC20" s="26"/>
      <c r="BD20" s="27"/>
      <c r="BE20" s="26"/>
      <c r="BF20" s="27"/>
      <c r="BG20" s="26"/>
      <c r="BH20" s="27"/>
      <c r="BI20" s="26"/>
      <c r="BJ20" s="27"/>
      <c r="BK20" s="26"/>
      <c r="BL20" s="27"/>
      <c r="BM20" s="26"/>
      <c r="BN20" s="27"/>
      <c r="BO20" s="26"/>
      <c r="BP20" s="27"/>
      <c r="BQ20" s="73">
        <f t="shared" si="1"/>
        <v>0</v>
      </c>
      <c r="BS20" s="185"/>
      <c r="BT20" s="171" t="s">
        <v>10</v>
      </c>
      <c r="BU20" s="184"/>
      <c r="BV20" s="26"/>
      <c r="BW20" s="27"/>
      <c r="BX20" s="26"/>
      <c r="BY20" s="27"/>
      <c r="BZ20" s="26"/>
      <c r="CA20" s="27"/>
      <c r="CB20" s="26"/>
      <c r="CC20" s="27"/>
      <c r="CD20" s="26"/>
      <c r="CE20" s="27"/>
      <c r="CF20" s="26"/>
      <c r="CG20" s="27"/>
      <c r="CH20" s="26"/>
      <c r="CI20" s="27"/>
      <c r="CJ20" s="26"/>
      <c r="CK20" s="27"/>
      <c r="CL20" s="83"/>
      <c r="CM20" s="84"/>
      <c r="CN20" s="73">
        <f t="shared" si="2"/>
        <v>0</v>
      </c>
      <c r="CP20" s="185"/>
      <c r="CQ20" s="171" t="s">
        <v>10</v>
      </c>
      <c r="CR20" s="184"/>
      <c r="CS20" s="26"/>
      <c r="CT20" s="27"/>
      <c r="CU20" s="26"/>
      <c r="CV20" s="27"/>
      <c r="CW20" s="26"/>
      <c r="CX20" s="27"/>
      <c r="CY20" s="26"/>
      <c r="CZ20" s="27"/>
      <c r="DA20" s="26"/>
      <c r="DB20" s="27"/>
      <c r="DC20" s="26"/>
      <c r="DD20" s="27"/>
      <c r="DE20" s="26"/>
      <c r="DF20" s="27"/>
      <c r="DG20" s="26"/>
      <c r="DH20" s="27"/>
      <c r="DI20" s="26"/>
      <c r="DJ20" s="27"/>
      <c r="DK20" s="73">
        <f t="shared" si="3"/>
        <v>0</v>
      </c>
      <c r="DM20" s="185"/>
      <c r="DN20" s="171" t="s">
        <v>10</v>
      </c>
      <c r="DO20" s="184"/>
      <c r="DP20" s="26"/>
      <c r="DQ20" s="27"/>
      <c r="DR20" s="26"/>
      <c r="DS20" s="27"/>
      <c r="DT20" s="26"/>
      <c r="DU20" s="27"/>
      <c r="DV20" s="26"/>
      <c r="DW20" s="27"/>
      <c r="DX20" s="26"/>
      <c r="DY20" s="27"/>
      <c r="DZ20" s="26"/>
      <c r="EA20" s="27"/>
      <c r="EB20" s="26"/>
      <c r="EC20" s="27"/>
      <c r="ED20" s="26"/>
      <c r="EE20" s="27"/>
      <c r="EF20" s="26"/>
      <c r="EG20" s="27"/>
      <c r="EH20" s="73">
        <f t="shared" si="4"/>
        <v>0</v>
      </c>
      <c r="EJ20" s="185"/>
      <c r="EK20" s="171" t="s">
        <v>10</v>
      </c>
      <c r="EL20" s="184"/>
      <c r="EM20" s="26">
        <v>30</v>
      </c>
      <c r="EN20" s="27">
        <v>826</v>
      </c>
      <c r="EO20" s="26"/>
      <c r="EP20" s="27"/>
      <c r="EQ20" s="26"/>
      <c r="ER20" s="27"/>
      <c r="ES20" s="26"/>
      <c r="ET20" s="27"/>
      <c r="EU20" s="26"/>
      <c r="EV20" s="27"/>
      <c r="EW20" s="26"/>
      <c r="EX20" s="27"/>
      <c r="EY20" s="26"/>
      <c r="EZ20" s="27"/>
      <c r="FA20" s="26"/>
      <c r="FB20" s="27"/>
      <c r="FC20" s="26"/>
      <c r="FD20" s="27"/>
      <c r="FE20" s="73">
        <f t="shared" si="5"/>
        <v>826</v>
      </c>
      <c r="FG20" s="185"/>
      <c r="FH20" s="171" t="s">
        <v>10</v>
      </c>
      <c r="FI20" s="184"/>
      <c r="FJ20" s="26"/>
      <c r="FK20" s="27"/>
      <c r="FL20" s="26"/>
      <c r="FM20" s="27"/>
      <c r="FN20" s="26"/>
      <c r="FO20" s="27"/>
      <c r="FP20" s="26"/>
      <c r="FQ20" s="27"/>
      <c r="FR20" s="26"/>
      <c r="FS20" s="27"/>
      <c r="FT20" s="26"/>
      <c r="FU20" s="27"/>
      <c r="FV20" s="26"/>
      <c r="FW20" s="27"/>
      <c r="FX20" s="26"/>
      <c r="FY20" s="27"/>
      <c r="FZ20" s="26"/>
      <c r="GA20" s="27"/>
      <c r="GB20" s="73">
        <f t="shared" si="6"/>
        <v>0</v>
      </c>
      <c r="GD20" s="185"/>
      <c r="GE20" s="171" t="s">
        <v>10</v>
      </c>
      <c r="GF20" s="184"/>
      <c r="GG20" s="26"/>
      <c r="GH20" s="27"/>
      <c r="GI20" s="26"/>
      <c r="GJ20" s="27"/>
      <c r="GK20" s="26"/>
      <c r="GL20" s="27"/>
      <c r="GM20" s="26"/>
      <c r="GN20" s="27"/>
      <c r="GO20" s="26"/>
      <c r="GP20" s="27"/>
      <c r="GQ20" s="26"/>
      <c r="GR20" s="27"/>
      <c r="GS20" s="26"/>
      <c r="GT20" s="27"/>
      <c r="GU20" s="26"/>
      <c r="GV20" s="27"/>
      <c r="GW20" s="26"/>
      <c r="GX20" s="27"/>
      <c r="GY20" s="73">
        <f t="shared" si="7"/>
        <v>0</v>
      </c>
      <c r="HA20" s="185"/>
      <c r="HB20" s="171" t="s">
        <v>10</v>
      </c>
      <c r="HC20" s="184"/>
      <c r="HD20" s="26"/>
      <c r="HE20" s="27"/>
      <c r="HF20" s="26"/>
      <c r="HG20" s="27"/>
      <c r="HH20" s="26"/>
      <c r="HI20" s="27"/>
      <c r="HJ20" s="26"/>
      <c r="HK20" s="27"/>
      <c r="HL20" s="26"/>
      <c r="HM20" s="27"/>
      <c r="HN20" s="26"/>
      <c r="HO20" s="27"/>
      <c r="HP20" s="26"/>
      <c r="HQ20" s="27"/>
      <c r="HR20" s="26"/>
      <c r="HS20" s="27"/>
      <c r="HT20" s="26"/>
      <c r="HU20" s="27"/>
      <c r="HV20" s="73">
        <f t="shared" si="8"/>
        <v>0</v>
      </c>
      <c r="HX20" s="185"/>
      <c r="HY20" s="171" t="s">
        <v>10</v>
      </c>
      <c r="HZ20" s="184"/>
      <c r="IA20" s="26"/>
      <c r="IB20" s="27"/>
      <c r="IC20" s="26"/>
      <c r="ID20" s="27"/>
      <c r="IE20" s="26"/>
      <c r="IF20" s="27"/>
      <c r="IG20" s="26"/>
      <c r="IH20" s="27"/>
      <c r="II20" s="26"/>
      <c r="IJ20" s="27"/>
      <c r="IK20" s="26"/>
      <c r="IL20" s="27"/>
      <c r="IM20" s="26"/>
      <c r="IN20" s="27"/>
      <c r="IO20" s="26"/>
      <c r="IP20" s="27"/>
      <c r="IQ20" s="26"/>
      <c r="IR20" s="27"/>
      <c r="IS20" s="73">
        <f t="shared" si="9"/>
        <v>0</v>
      </c>
      <c r="IT20" s="62">
        <f t="shared" si="10"/>
        <v>32741</v>
      </c>
    </row>
    <row r="21" spans="2:254" ht="15" customHeight="1">
      <c r="B21" s="185"/>
      <c r="C21" s="171" t="s">
        <v>11</v>
      </c>
      <c r="D21" s="184"/>
      <c r="E21" s="26"/>
      <c r="F21" s="27">
        <v>89260</v>
      </c>
      <c r="G21" s="26"/>
      <c r="H21" s="27"/>
      <c r="I21" s="26"/>
      <c r="J21" s="27">
        <v>28065</v>
      </c>
      <c r="K21" s="26"/>
      <c r="L21" s="27">
        <v>23982</v>
      </c>
      <c r="M21" s="26"/>
      <c r="N21" s="27"/>
      <c r="O21" s="26"/>
      <c r="P21" s="27"/>
      <c r="Q21" s="26"/>
      <c r="R21" s="27">
        <v>35341</v>
      </c>
      <c r="S21" s="26"/>
      <c r="T21" s="27">
        <v>13276</v>
      </c>
      <c r="U21" s="26"/>
      <c r="V21" s="27"/>
      <c r="W21" s="73">
        <f t="shared" si="11"/>
        <v>189924</v>
      </c>
      <c r="Y21" s="185"/>
      <c r="Z21" s="171" t="s">
        <v>11</v>
      </c>
      <c r="AA21" s="184"/>
      <c r="AB21" s="26"/>
      <c r="AC21" s="27">
        <v>1019</v>
      </c>
      <c r="AD21" s="26"/>
      <c r="AE21" s="27">
        <v>2911</v>
      </c>
      <c r="AF21" s="26"/>
      <c r="AG21" s="27">
        <v>3797</v>
      </c>
      <c r="AH21" s="26"/>
      <c r="AI21" s="27"/>
      <c r="AJ21" s="26"/>
      <c r="AK21" s="27"/>
      <c r="AL21" s="26"/>
      <c r="AM21" s="27"/>
      <c r="AN21" s="26"/>
      <c r="AO21" s="27"/>
      <c r="AP21" s="26"/>
      <c r="AQ21" s="27"/>
      <c r="AR21" s="83"/>
      <c r="AS21" s="84"/>
      <c r="AT21" s="73">
        <f t="shared" si="0"/>
        <v>7727</v>
      </c>
      <c r="AV21" s="185"/>
      <c r="AW21" s="171" t="s">
        <v>11</v>
      </c>
      <c r="AX21" s="184"/>
      <c r="AY21" s="26"/>
      <c r="AZ21" s="27"/>
      <c r="BA21" s="26"/>
      <c r="BB21" s="27">
        <v>559</v>
      </c>
      <c r="BC21" s="26"/>
      <c r="BD21" s="27">
        <v>431</v>
      </c>
      <c r="BE21" s="26"/>
      <c r="BF21" s="27"/>
      <c r="BG21" s="26"/>
      <c r="BH21" s="27"/>
      <c r="BI21" s="26"/>
      <c r="BJ21" s="27"/>
      <c r="BK21" s="26"/>
      <c r="BL21" s="27"/>
      <c r="BM21" s="26"/>
      <c r="BN21" s="27"/>
      <c r="BO21" s="26"/>
      <c r="BP21" s="27"/>
      <c r="BQ21" s="73">
        <f t="shared" si="1"/>
        <v>990</v>
      </c>
      <c r="BS21" s="185"/>
      <c r="BT21" s="171" t="s">
        <v>11</v>
      </c>
      <c r="BU21" s="184"/>
      <c r="BV21" s="26"/>
      <c r="BW21" s="27"/>
      <c r="BX21" s="26"/>
      <c r="BY21" s="27"/>
      <c r="BZ21" s="26"/>
      <c r="CA21" s="27"/>
      <c r="CB21" s="26"/>
      <c r="CC21" s="27"/>
      <c r="CD21" s="26"/>
      <c r="CE21" s="27"/>
      <c r="CF21" s="26"/>
      <c r="CG21" s="27"/>
      <c r="CH21" s="26"/>
      <c r="CI21" s="27"/>
      <c r="CJ21" s="26"/>
      <c r="CK21" s="27"/>
      <c r="CL21" s="83"/>
      <c r="CM21" s="84"/>
      <c r="CN21" s="73">
        <f t="shared" si="2"/>
        <v>0</v>
      </c>
      <c r="CP21" s="185"/>
      <c r="CQ21" s="171" t="s">
        <v>11</v>
      </c>
      <c r="CR21" s="184"/>
      <c r="CS21" s="26"/>
      <c r="CT21" s="27"/>
      <c r="CU21" s="26"/>
      <c r="CV21" s="27"/>
      <c r="CW21" s="26"/>
      <c r="CX21" s="27"/>
      <c r="CY21" s="26"/>
      <c r="CZ21" s="27"/>
      <c r="DA21" s="26"/>
      <c r="DB21" s="27"/>
      <c r="DC21" s="26"/>
      <c r="DD21" s="27"/>
      <c r="DE21" s="26"/>
      <c r="DF21" s="27"/>
      <c r="DG21" s="26"/>
      <c r="DH21" s="27">
        <v>278</v>
      </c>
      <c r="DI21" s="26"/>
      <c r="DJ21" s="27"/>
      <c r="DK21" s="73">
        <f t="shared" si="3"/>
        <v>278</v>
      </c>
      <c r="DM21" s="185"/>
      <c r="DN21" s="171" t="s">
        <v>11</v>
      </c>
      <c r="DO21" s="184"/>
      <c r="DP21" s="26"/>
      <c r="DQ21" s="27">
        <v>11096</v>
      </c>
      <c r="DR21" s="26"/>
      <c r="DS21" s="27">
        <v>560</v>
      </c>
      <c r="DT21" s="26"/>
      <c r="DU21" s="27"/>
      <c r="DV21" s="26"/>
      <c r="DW21" s="27">
        <v>5758</v>
      </c>
      <c r="DX21" s="26"/>
      <c r="DY21" s="27">
        <v>3247</v>
      </c>
      <c r="DZ21" s="26"/>
      <c r="EA21" s="27">
        <v>2477</v>
      </c>
      <c r="EB21" s="26"/>
      <c r="EC21" s="27"/>
      <c r="ED21" s="26"/>
      <c r="EE21" s="27">
        <v>730</v>
      </c>
      <c r="EF21" s="26"/>
      <c r="EG21" s="27">
        <v>506</v>
      </c>
      <c r="EH21" s="73">
        <f t="shared" si="4"/>
        <v>24374</v>
      </c>
      <c r="EJ21" s="185"/>
      <c r="EK21" s="171" t="s">
        <v>11</v>
      </c>
      <c r="EL21" s="184"/>
      <c r="EM21" s="26"/>
      <c r="EN21" s="27">
        <v>1443</v>
      </c>
      <c r="EO21" s="26"/>
      <c r="EP21" s="27">
        <v>1977</v>
      </c>
      <c r="EQ21" s="26"/>
      <c r="ER21" s="27"/>
      <c r="ES21" s="26"/>
      <c r="ET21" s="27"/>
      <c r="EU21" s="26"/>
      <c r="EV21" s="27">
        <v>400</v>
      </c>
      <c r="EW21" s="26"/>
      <c r="EX21" s="27"/>
      <c r="EY21" s="26"/>
      <c r="EZ21" s="27"/>
      <c r="FA21" s="26"/>
      <c r="FB21" s="27"/>
      <c r="FC21" s="26"/>
      <c r="FD21" s="27"/>
      <c r="FE21" s="73">
        <f t="shared" si="5"/>
        <v>3820</v>
      </c>
      <c r="FG21" s="185"/>
      <c r="FH21" s="171" t="s">
        <v>11</v>
      </c>
      <c r="FI21" s="184"/>
      <c r="FJ21" s="26"/>
      <c r="FK21" s="27"/>
      <c r="FL21" s="26"/>
      <c r="FM21" s="27">
        <v>590</v>
      </c>
      <c r="FN21" s="26"/>
      <c r="FO21" s="27"/>
      <c r="FP21" s="26"/>
      <c r="FQ21" s="27"/>
      <c r="FR21" s="26"/>
      <c r="FS21" s="27"/>
      <c r="FT21" s="26"/>
      <c r="FU21" s="27"/>
      <c r="FV21" s="26"/>
      <c r="FW21" s="27">
        <v>300</v>
      </c>
      <c r="FX21" s="26"/>
      <c r="FY21" s="27">
        <v>572</v>
      </c>
      <c r="FZ21" s="26"/>
      <c r="GA21" s="27">
        <v>151634</v>
      </c>
      <c r="GB21" s="73">
        <f t="shared" si="6"/>
        <v>153096</v>
      </c>
      <c r="GD21" s="185"/>
      <c r="GE21" s="171" t="s">
        <v>11</v>
      </c>
      <c r="GF21" s="184"/>
      <c r="GG21" s="26"/>
      <c r="GH21" s="27"/>
      <c r="GI21" s="26"/>
      <c r="GJ21" s="27"/>
      <c r="GK21" s="26"/>
      <c r="GL21" s="27"/>
      <c r="GM21" s="26"/>
      <c r="GN21" s="27">
        <v>419</v>
      </c>
      <c r="GO21" s="26"/>
      <c r="GP21" s="27">
        <v>593</v>
      </c>
      <c r="GQ21" s="26"/>
      <c r="GR21" s="27"/>
      <c r="GS21" s="26"/>
      <c r="GT21" s="27"/>
      <c r="GU21" s="26"/>
      <c r="GV21" s="27"/>
      <c r="GW21" s="26"/>
      <c r="GX21" s="27"/>
      <c r="GY21" s="73">
        <f t="shared" si="7"/>
        <v>1012</v>
      </c>
      <c r="HA21" s="185"/>
      <c r="HB21" s="171" t="s">
        <v>11</v>
      </c>
      <c r="HC21" s="184"/>
      <c r="HD21" s="26"/>
      <c r="HE21" s="27"/>
      <c r="HF21" s="26"/>
      <c r="HG21" s="27">
        <v>1440</v>
      </c>
      <c r="HH21" s="26"/>
      <c r="HI21" s="27"/>
      <c r="HJ21" s="26"/>
      <c r="HK21" s="27"/>
      <c r="HL21" s="26"/>
      <c r="HM21" s="27"/>
      <c r="HN21" s="26"/>
      <c r="HO21" s="27">
        <v>227</v>
      </c>
      <c r="HP21" s="26"/>
      <c r="HQ21" s="27"/>
      <c r="HR21" s="26"/>
      <c r="HS21" s="27"/>
      <c r="HT21" s="26"/>
      <c r="HU21" s="27"/>
      <c r="HV21" s="73">
        <f t="shared" si="8"/>
        <v>1667</v>
      </c>
      <c r="HX21" s="185"/>
      <c r="HY21" s="171" t="s">
        <v>11</v>
      </c>
      <c r="HZ21" s="184"/>
      <c r="IA21" s="26"/>
      <c r="IB21" s="27"/>
      <c r="IC21" s="26"/>
      <c r="ID21" s="27"/>
      <c r="IE21" s="26"/>
      <c r="IF21" s="27"/>
      <c r="IG21" s="26"/>
      <c r="IH21" s="27"/>
      <c r="II21" s="26"/>
      <c r="IJ21" s="27"/>
      <c r="IK21" s="26"/>
      <c r="IL21" s="27"/>
      <c r="IM21" s="26"/>
      <c r="IN21" s="27"/>
      <c r="IO21" s="26"/>
      <c r="IP21" s="27"/>
      <c r="IQ21" s="26"/>
      <c r="IR21" s="27"/>
      <c r="IS21" s="73">
        <f t="shared" si="9"/>
        <v>0</v>
      </c>
      <c r="IT21" s="62">
        <f t="shared" si="10"/>
        <v>382888</v>
      </c>
    </row>
    <row r="22" spans="2:254" ht="15" customHeight="1">
      <c r="B22" s="185"/>
      <c r="C22" s="171" t="s">
        <v>12</v>
      </c>
      <c r="D22" s="184"/>
      <c r="E22" s="26">
        <v>138</v>
      </c>
      <c r="F22" s="27">
        <v>12670</v>
      </c>
      <c r="G22" s="26"/>
      <c r="H22" s="27"/>
      <c r="I22" s="26">
        <v>5</v>
      </c>
      <c r="J22" s="27">
        <v>4047</v>
      </c>
      <c r="K22" s="26">
        <v>107</v>
      </c>
      <c r="L22" s="27">
        <v>65660</v>
      </c>
      <c r="M22" s="26"/>
      <c r="N22" s="27"/>
      <c r="O22" s="26">
        <v>4</v>
      </c>
      <c r="P22" s="27">
        <v>459</v>
      </c>
      <c r="Q22" s="26">
        <v>6368</v>
      </c>
      <c r="R22" s="27">
        <v>143211</v>
      </c>
      <c r="S22" s="26">
        <v>118</v>
      </c>
      <c r="T22" s="27">
        <v>19458</v>
      </c>
      <c r="U22" s="26">
        <v>17</v>
      </c>
      <c r="V22" s="27">
        <v>2483</v>
      </c>
      <c r="W22" s="73">
        <f t="shared" si="11"/>
        <v>247988</v>
      </c>
      <c r="Y22" s="185"/>
      <c r="Z22" s="171" t="s">
        <v>12</v>
      </c>
      <c r="AA22" s="184"/>
      <c r="AB22" s="26">
        <v>126</v>
      </c>
      <c r="AC22" s="27">
        <v>5260</v>
      </c>
      <c r="AD22" s="26">
        <v>665</v>
      </c>
      <c r="AE22" s="27">
        <v>18782</v>
      </c>
      <c r="AF22" s="26">
        <v>16</v>
      </c>
      <c r="AG22" s="27">
        <v>3414</v>
      </c>
      <c r="AH22" s="26">
        <v>4608</v>
      </c>
      <c r="AI22" s="27">
        <v>284852</v>
      </c>
      <c r="AJ22" s="26"/>
      <c r="AK22" s="27"/>
      <c r="AL22" s="26"/>
      <c r="AM22" s="27"/>
      <c r="AN22" s="26"/>
      <c r="AO22" s="27"/>
      <c r="AP22" s="26"/>
      <c r="AQ22" s="27"/>
      <c r="AR22" s="83"/>
      <c r="AS22" s="84"/>
      <c r="AT22" s="73">
        <f t="shared" si="0"/>
        <v>312308</v>
      </c>
      <c r="AV22" s="185"/>
      <c r="AW22" s="171" t="s">
        <v>12</v>
      </c>
      <c r="AX22" s="184"/>
      <c r="AY22" s="26">
        <v>20</v>
      </c>
      <c r="AZ22" s="27">
        <v>1680</v>
      </c>
      <c r="BA22" s="26">
        <v>981</v>
      </c>
      <c r="BB22" s="27">
        <v>17628</v>
      </c>
      <c r="BC22" s="26"/>
      <c r="BD22" s="27"/>
      <c r="BE22" s="26"/>
      <c r="BF22" s="27"/>
      <c r="BG22" s="26"/>
      <c r="BH22" s="27"/>
      <c r="BI22" s="26">
        <v>24</v>
      </c>
      <c r="BJ22" s="27">
        <v>10644</v>
      </c>
      <c r="BK22" s="26"/>
      <c r="BL22" s="27"/>
      <c r="BM22" s="26"/>
      <c r="BN22" s="27"/>
      <c r="BO22" s="26">
        <v>88</v>
      </c>
      <c r="BP22" s="27">
        <v>4824</v>
      </c>
      <c r="BQ22" s="73">
        <f t="shared" si="1"/>
        <v>34776</v>
      </c>
      <c r="BS22" s="185"/>
      <c r="BT22" s="171" t="s">
        <v>12</v>
      </c>
      <c r="BU22" s="184"/>
      <c r="BV22" s="26"/>
      <c r="BW22" s="27"/>
      <c r="BX22" s="26"/>
      <c r="BY22" s="27"/>
      <c r="BZ22" s="26"/>
      <c r="CA22" s="27"/>
      <c r="CB22" s="26">
        <v>6</v>
      </c>
      <c r="CC22" s="27">
        <v>240</v>
      </c>
      <c r="CD22" s="26"/>
      <c r="CE22" s="27"/>
      <c r="CF22" s="26"/>
      <c r="CG22" s="27"/>
      <c r="CH22" s="26"/>
      <c r="CI22" s="27"/>
      <c r="CJ22" s="26"/>
      <c r="CK22" s="27"/>
      <c r="CL22" s="83"/>
      <c r="CM22" s="84"/>
      <c r="CN22" s="73">
        <f t="shared" si="2"/>
        <v>240</v>
      </c>
      <c r="CP22" s="185"/>
      <c r="CQ22" s="171" t="s">
        <v>12</v>
      </c>
      <c r="CR22" s="184"/>
      <c r="CS22" s="26">
        <v>289</v>
      </c>
      <c r="CT22" s="27">
        <v>15431</v>
      </c>
      <c r="CU22" s="26"/>
      <c r="CV22" s="27"/>
      <c r="CW22" s="26"/>
      <c r="CX22" s="27"/>
      <c r="CY22" s="26">
        <v>8</v>
      </c>
      <c r="CZ22" s="27">
        <v>630</v>
      </c>
      <c r="DA22" s="26"/>
      <c r="DB22" s="27"/>
      <c r="DC22" s="26"/>
      <c r="DD22" s="27"/>
      <c r="DE22" s="26">
        <v>52</v>
      </c>
      <c r="DF22" s="27">
        <v>4421</v>
      </c>
      <c r="DG22" s="26"/>
      <c r="DH22" s="27"/>
      <c r="DI22" s="26">
        <v>87</v>
      </c>
      <c r="DJ22" s="27">
        <v>4726</v>
      </c>
      <c r="DK22" s="73">
        <f t="shared" si="3"/>
        <v>25208</v>
      </c>
      <c r="DM22" s="185"/>
      <c r="DN22" s="171" t="s">
        <v>12</v>
      </c>
      <c r="DO22" s="184"/>
      <c r="DP22" s="26">
        <v>2989</v>
      </c>
      <c r="DQ22" s="27">
        <v>264597</v>
      </c>
      <c r="DR22" s="26">
        <v>598</v>
      </c>
      <c r="DS22" s="27">
        <v>43195</v>
      </c>
      <c r="DT22" s="26">
        <v>111</v>
      </c>
      <c r="DU22" s="27">
        <v>13317</v>
      </c>
      <c r="DV22" s="26">
        <v>267</v>
      </c>
      <c r="DW22" s="27">
        <v>29673</v>
      </c>
      <c r="DX22" s="26">
        <v>9188</v>
      </c>
      <c r="DY22" s="27">
        <v>696907</v>
      </c>
      <c r="DZ22" s="26">
        <v>158</v>
      </c>
      <c r="EA22" s="27">
        <v>4107</v>
      </c>
      <c r="EB22" s="26">
        <v>0</v>
      </c>
      <c r="EC22" s="27"/>
      <c r="ED22" s="26">
        <v>54</v>
      </c>
      <c r="EE22" s="27">
        <v>10114</v>
      </c>
      <c r="EF22" s="26">
        <v>1220</v>
      </c>
      <c r="EG22" s="27">
        <v>81518</v>
      </c>
      <c r="EH22" s="73">
        <f t="shared" si="4"/>
        <v>1143428</v>
      </c>
      <c r="EJ22" s="185"/>
      <c r="EK22" s="171" t="s">
        <v>12</v>
      </c>
      <c r="EL22" s="184"/>
      <c r="EM22" s="26">
        <v>6344</v>
      </c>
      <c r="EN22" s="27">
        <v>368996</v>
      </c>
      <c r="EO22" s="26">
        <v>3443</v>
      </c>
      <c r="EP22" s="27">
        <v>242677</v>
      </c>
      <c r="EQ22" s="26">
        <v>177</v>
      </c>
      <c r="ER22" s="27">
        <v>9001</v>
      </c>
      <c r="ES22" s="26"/>
      <c r="ET22" s="27"/>
      <c r="EU22" s="26">
        <v>11</v>
      </c>
      <c r="EV22" s="27">
        <v>220</v>
      </c>
      <c r="EW22" s="26">
        <v>611</v>
      </c>
      <c r="EX22" s="27">
        <v>53199</v>
      </c>
      <c r="EY22" s="26">
        <v>73</v>
      </c>
      <c r="EZ22" s="27">
        <v>7728</v>
      </c>
      <c r="FA22" s="26">
        <v>62</v>
      </c>
      <c r="FB22" s="27">
        <v>4761</v>
      </c>
      <c r="FC22" s="26"/>
      <c r="FD22" s="27"/>
      <c r="FE22" s="73">
        <f t="shared" si="5"/>
        <v>686582</v>
      </c>
      <c r="FG22" s="185"/>
      <c r="FH22" s="171" t="s">
        <v>12</v>
      </c>
      <c r="FI22" s="184"/>
      <c r="FJ22" s="26">
        <v>13</v>
      </c>
      <c r="FK22" s="27">
        <v>340</v>
      </c>
      <c r="FL22" s="26">
        <v>5</v>
      </c>
      <c r="FM22" s="27">
        <v>225</v>
      </c>
      <c r="FN22" s="26"/>
      <c r="FO22" s="27"/>
      <c r="FP22" s="26"/>
      <c r="FQ22" s="27"/>
      <c r="FR22" s="26">
        <v>14</v>
      </c>
      <c r="FS22" s="27">
        <v>264</v>
      </c>
      <c r="FT22" s="26">
        <v>46</v>
      </c>
      <c r="FU22" s="27">
        <v>4075</v>
      </c>
      <c r="FV22" s="26">
        <v>3</v>
      </c>
      <c r="FW22" s="27">
        <v>207</v>
      </c>
      <c r="FX22" s="26">
        <v>1544</v>
      </c>
      <c r="FY22" s="27">
        <v>128843</v>
      </c>
      <c r="FZ22" s="26">
        <v>9159</v>
      </c>
      <c r="GA22" s="27">
        <v>825400</v>
      </c>
      <c r="GB22" s="73">
        <f t="shared" si="6"/>
        <v>959354</v>
      </c>
      <c r="GD22" s="185"/>
      <c r="GE22" s="171" t="s">
        <v>12</v>
      </c>
      <c r="GF22" s="184"/>
      <c r="GG22" s="26">
        <v>20</v>
      </c>
      <c r="GH22" s="27">
        <v>991</v>
      </c>
      <c r="GI22" s="26"/>
      <c r="GJ22" s="27"/>
      <c r="GK22" s="26"/>
      <c r="GL22" s="27"/>
      <c r="GM22" s="26">
        <v>4</v>
      </c>
      <c r="GN22" s="27">
        <v>288</v>
      </c>
      <c r="GO22" s="26"/>
      <c r="GP22" s="27"/>
      <c r="GQ22" s="26"/>
      <c r="GR22" s="27"/>
      <c r="GS22" s="26"/>
      <c r="GT22" s="27"/>
      <c r="GU22" s="26"/>
      <c r="GV22" s="27"/>
      <c r="GW22" s="26"/>
      <c r="GX22" s="27"/>
      <c r="GY22" s="73">
        <f t="shared" si="7"/>
        <v>1279</v>
      </c>
      <c r="HA22" s="185"/>
      <c r="HB22" s="171" t="s">
        <v>12</v>
      </c>
      <c r="HC22" s="184"/>
      <c r="HD22" s="26"/>
      <c r="HE22" s="27"/>
      <c r="HF22" s="26"/>
      <c r="HG22" s="27"/>
      <c r="HH22" s="26"/>
      <c r="HI22" s="27"/>
      <c r="HJ22" s="26"/>
      <c r="HK22" s="27"/>
      <c r="HL22" s="26"/>
      <c r="HM22" s="27"/>
      <c r="HN22" s="26"/>
      <c r="HO22" s="27"/>
      <c r="HP22" s="26">
        <v>16</v>
      </c>
      <c r="HQ22" s="27">
        <v>1750</v>
      </c>
      <c r="HR22" s="26"/>
      <c r="HS22" s="27"/>
      <c r="HT22" s="26"/>
      <c r="HU22" s="27"/>
      <c r="HV22" s="73">
        <f t="shared" si="8"/>
        <v>1750</v>
      </c>
      <c r="HX22" s="185"/>
      <c r="HY22" s="171" t="s">
        <v>12</v>
      </c>
      <c r="HZ22" s="184"/>
      <c r="IA22" s="26"/>
      <c r="IB22" s="27"/>
      <c r="IC22" s="26"/>
      <c r="ID22" s="27"/>
      <c r="IE22" s="26"/>
      <c r="IF22" s="27"/>
      <c r="IG22" s="26">
        <v>4</v>
      </c>
      <c r="IH22" s="27">
        <v>315</v>
      </c>
      <c r="II22" s="26">
        <v>14</v>
      </c>
      <c r="IJ22" s="27">
        <v>1262</v>
      </c>
      <c r="IK22" s="26">
        <v>14</v>
      </c>
      <c r="IL22" s="27">
        <v>1116</v>
      </c>
      <c r="IM22" s="26"/>
      <c r="IN22" s="27"/>
      <c r="IO22" s="26"/>
      <c r="IP22" s="27"/>
      <c r="IQ22" s="26"/>
      <c r="IR22" s="27"/>
      <c r="IS22" s="73">
        <f t="shared" si="9"/>
        <v>2693</v>
      </c>
      <c r="IT22" s="62">
        <f t="shared" si="10"/>
        <v>3415606</v>
      </c>
    </row>
    <row r="23" spans="2:254" ht="15" customHeight="1">
      <c r="B23" s="185"/>
      <c r="C23" s="16"/>
      <c r="D23" s="17" t="s">
        <v>48</v>
      </c>
      <c r="E23" s="26">
        <v>25</v>
      </c>
      <c r="F23" s="27">
        <v>28560</v>
      </c>
      <c r="G23" s="26"/>
      <c r="H23" s="27"/>
      <c r="I23" s="26">
        <v>7</v>
      </c>
      <c r="J23" s="27">
        <v>4089</v>
      </c>
      <c r="K23" s="26">
        <v>83</v>
      </c>
      <c r="L23" s="27">
        <v>42819</v>
      </c>
      <c r="M23" s="26"/>
      <c r="N23" s="27"/>
      <c r="O23" s="26">
        <v>11</v>
      </c>
      <c r="P23" s="27">
        <v>5142</v>
      </c>
      <c r="Q23" s="26">
        <v>9377</v>
      </c>
      <c r="R23" s="27">
        <v>784963</v>
      </c>
      <c r="S23" s="26">
        <v>9995</v>
      </c>
      <c r="T23" s="27">
        <v>2547635</v>
      </c>
      <c r="U23" s="26">
        <v>433</v>
      </c>
      <c r="V23" s="27">
        <v>32398</v>
      </c>
      <c r="W23" s="73">
        <f t="shared" si="11"/>
        <v>3445606</v>
      </c>
      <c r="Y23" s="185"/>
      <c r="Z23" s="16"/>
      <c r="AA23" s="17" t="s">
        <v>48</v>
      </c>
      <c r="AB23" s="26">
        <v>1200</v>
      </c>
      <c r="AC23" s="27">
        <v>236191</v>
      </c>
      <c r="AD23" s="26">
        <v>1897</v>
      </c>
      <c r="AE23" s="27">
        <v>256257</v>
      </c>
      <c r="AF23" s="26">
        <v>27</v>
      </c>
      <c r="AG23" s="27">
        <v>17024</v>
      </c>
      <c r="AH23" s="26">
        <v>105</v>
      </c>
      <c r="AI23" s="27">
        <v>8320</v>
      </c>
      <c r="AJ23" s="26"/>
      <c r="AK23" s="27"/>
      <c r="AL23" s="26">
        <v>16</v>
      </c>
      <c r="AM23" s="27">
        <v>4295</v>
      </c>
      <c r="AN23" s="26"/>
      <c r="AO23" s="27"/>
      <c r="AP23" s="26"/>
      <c r="AQ23" s="27"/>
      <c r="AR23" s="83"/>
      <c r="AS23" s="84"/>
      <c r="AT23" s="73">
        <f t="shared" si="0"/>
        <v>522087</v>
      </c>
      <c r="AV23" s="185"/>
      <c r="AW23" s="16"/>
      <c r="AX23" s="17" t="s">
        <v>48</v>
      </c>
      <c r="AY23" s="26"/>
      <c r="AZ23" s="27"/>
      <c r="BA23" s="26">
        <v>167</v>
      </c>
      <c r="BB23" s="27">
        <v>10734</v>
      </c>
      <c r="BC23" s="26"/>
      <c r="BD23" s="27"/>
      <c r="BE23" s="26"/>
      <c r="BF23" s="27"/>
      <c r="BG23" s="26"/>
      <c r="BH23" s="27"/>
      <c r="BI23" s="26"/>
      <c r="BJ23" s="27"/>
      <c r="BK23" s="26">
        <v>28</v>
      </c>
      <c r="BL23" s="27">
        <v>3787</v>
      </c>
      <c r="BM23" s="26"/>
      <c r="BN23" s="27"/>
      <c r="BO23" s="26">
        <v>15</v>
      </c>
      <c r="BP23" s="27">
        <v>9638</v>
      </c>
      <c r="BQ23" s="73">
        <f t="shared" si="1"/>
        <v>24159</v>
      </c>
      <c r="BS23" s="185"/>
      <c r="BT23" s="16"/>
      <c r="BU23" s="17" t="s">
        <v>48</v>
      </c>
      <c r="BV23" s="26"/>
      <c r="BW23" s="27"/>
      <c r="BX23" s="26">
        <v>18</v>
      </c>
      <c r="BY23" s="27">
        <v>12998</v>
      </c>
      <c r="BZ23" s="26"/>
      <c r="CA23" s="27"/>
      <c r="CB23" s="26">
        <v>120</v>
      </c>
      <c r="CC23" s="27">
        <v>15655</v>
      </c>
      <c r="CD23" s="26">
        <v>60</v>
      </c>
      <c r="CE23" s="27">
        <v>5152</v>
      </c>
      <c r="CF23" s="26">
        <v>12</v>
      </c>
      <c r="CG23" s="27">
        <v>600</v>
      </c>
      <c r="CH23" s="26"/>
      <c r="CI23" s="27"/>
      <c r="CJ23" s="26"/>
      <c r="CK23" s="27"/>
      <c r="CL23" s="83"/>
      <c r="CM23" s="84"/>
      <c r="CN23" s="73">
        <f t="shared" si="2"/>
        <v>34405</v>
      </c>
      <c r="CP23" s="185"/>
      <c r="CQ23" s="16"/>
      <c r="CR23" s="17" t="s">
        <v>48</v>
      </c>
      <c r="CS23" s="26">
        <v>28</v>
      </c>
      <c r="CT23" s="27">
        <v>2014</v>
      </c>
      <c r="CU23" s="26">
        <v>15</v>
      </c>
      <c r="CV23" s="27">
        <v>1612</v>
      </c>
      <c r="CW23" s="26">
        <v>112</v>
      </c>
      <c r="CX23" s="27">
        <v>26636</v>
      </c>
      <c r="CY23" s="26">
        <v>10</v>
      </c>
      <c r="CZ23" s="27">
        <v>1540</v>
      </c>
      <c r="DA23" s="26"/>
      <c r="DB23" s="27"/>
      <c r="DC23" s="26" t="s">
        <v>217</v>
      </c>
      <c r="DD23" s="27" t="s">
        <v>217</v>
      </c>
      <c r="DE23" s="26">
        <v>99</v>
      </c>
      <c r="DF23" s="27">
        <v>23469</v>
      </c>
      <c r="DG23" s="26">
        <v>119</v>
      </c>
      <c r="DH23" s="27">
        <v>95442</v>
      </c>
      <c r="DI23" s="26">
        <v>93</v>
      </c>
      <c r="DJ23" s="27">
        <v>53997</v>
      </c>
      <c r="DK23" s="73">
        <f t="shared" si="3"/>
        <v>204710</v>
      </c>
      <c r="DM23" s="185"/>
      <c r="DN23" s="16"/>
      <c r="DO23" s="17" t="s">
        <v>48</v>
      </c>
      <c r="DP23" s="26">
        <v>5779</v>
      </c>
      <c r="DQ23" s="27">
        <v>2919995</v>
      </c>
      <c r="DR23" s="26">
        <v>1435</v>
      </c>
      <c r="DS23" s="27">
        <v>908458</v>
      </c>
      <c r="DT23" s="26">
        <v>13</v>
      </c>
      <c r="DU23" s="27">
        <v>12593</v>
      </c>
      <c r="DV23" s="26">
        <v>2350</v>
      </c>
      <c r="DW23" s="27">
        <v>1214315</v>
      </c>
      <c r="DX23" s="26">
        <v>2007</v>
      </c>
      <c r="DY23" s="27">
        <v>617417</v>
      </c>
      <c r="DZ23" s="26">
        <v>2012</v>
      </c>
      <c r="EA23" s="27">
        <v>554353</v>
      </c>
      <c r="EB23" s="26">
        <v>120</v>
      </c>
      <c r="EC23" s="27">
        <v>86445</v>
      </c>
      <c r="ED23" s="26">
        <v>17</v>
      </c>
      <c r="EE23" s="27">
        <v>14050</v>
      </c>
      <c r="EF23" s="26">
        <v>4601</v>
      </c>
      <c r="EG23" s="27">
        <v>1208572</v>
      </c>
      <c r="EH23" s="73">
        <f t="shared" si="4"/>
        <v>7536198</v>
      </c>
      <c r="EJ23" s="185"/>
      <c r="EK23" s="16"/>
      <c r="EL23" s="17" t="s">
        <v>48</v>
      </c>
      <c r="EM23" s="26">
        <v>949</v>
      </c>
      <c r="EN23" s="27">
        <v>355489</v>
      </c>
      <c r="EO23" s="26">
        <v>1111</v>
      </c>
      <c r="EP23" s="27">
        <v>242926</v>
      </c>
      <c r="EQ23" s="26">
        <v>66</v>
      </c>
      <c r="ER23" s="27">
        <v>56158</v>
      </c>
      <c r="ES23" s="26"/>
      <c r="ET23" s="27"/>
      <c r="EU23" s="26">
        <v>668</v>
      </c>
      <c r="EV23" s="27">
        <v>79480</v>
      </c>
      <c r="EW23" s="26">
        <v>1750</v>
      </c>
      <c r="EX23" s="27">
        <v>380133</v>
      </c>
      <c r="EY23" s="26">
        <v>96</v>
      </c>
      <c r="EZ23" s="27">
        <v>16331</v>
      </c>
      <c r="FA23" s="26">
        <v>7</v>
      </c>
      <c r="FB23" s="27">
        <v>780</v>
      </c>
      <c r="FC23" s="26">
        <v>48</v>
      </c>
      <c r="FD23" s="27">
        <v>4750</v>
      </c>
      <c r="FE23" s="73">
        <f t="shared" si="5"/>
        <v>1136047</v>
      </c>
      <c r="FG23" s="185"/>
      <c r="FH23" s="16"/>
      <c r="FI23" s="17" t="s">
        <v>48</v>
      </c>
      <c r="FJ23" s="26">
        <v>73</v>
      </c>
      <c r="FK23" s="27">
        <v>8348</v>
      </c>
      <c r="FL23" s="26">
        <v>75</v>
      </c>
      <c r="FM23" s="27">
        <v>9240</v>
      </c>
      <c r="FN23" s="26"/>
      <c r="FO23" s="27"/>
      <c r="FP23" s="26"/>
      <c r="FQ23" s="27"/>
      <c r="FR23" s="26">
        <v>75</v>
      </c>
      <c r="FS23" s="27">
        <v>23219</v>
      </c>
      <c r="FT23" s="26"/>
      <c r="FU23" s="27"/>
      <c r="FV23" s="26">
        <v>242</v>
      </c>
      <c r="FW23" s="27">
        <v>39267</v>
      </c>
      <c r="FX23" s="26">
        <v>3043</v>
      </c>
      <c r="FY23" s="27">
        <v>2307099</v>
      </c>
      <c r="FZ23" s="26">
        <v>60387</v>
      </c>
      <c r="GA23" s="27">
        <v>36966371</v>
      </c>
      <c r="GB23" s="73">
        <f t="shared" si="6"/>
        <v>39353544</v>
      </c>
      <c r="GD23" s="185"/>
      <c r="GE23" s="16"/>
      <c r="GF23" s="17" t="s">
        <v>48</v>
      </c>
      <c r="GG23" s="26"/>
      <c r="GH23" s="27"/>
      <c r="GI23" s="26">
        <v>8</v>
      </c>
      <c r="GJ23" s="27">
        <v>6585</v>
      </c>
      <c r="GK23" s="26">
        <v>4</v>
      </c>
      <c r="GL23" s="27">
        <v>2564</v>
      </c>
      <c r="GM23" s="26">
        <v>6</v>
      </c>
      <c r="GN23" s="27">
        <v>5301</v>
      </c>
      <c r="GO23" s="26">
        <v>4</v>
      </c>
      <c r="GP23" s="27">
        <v>777</v>
      </c>
      <c r="GQ23" s="26">
        <v>4</v>
      </c>
      <c r="GR23" s="27">
        <v>4833</v>
      </c>
      <c r="GS23" s="26"/>
      <c r="GT23" s="27"/>
      <c r="GU23" s="26">
        <v>22</v>
      </c>
      <c r="GV23" s="27">
        <v>18570</v>
      </c>
      <c r="GW23" s="26"/>
      <c r="GX23" s="27"/>
      <c r="GY23" s="73">
        <f t="shared" si="7"/>
        <v>38630</v>
      </c>
      <c r="HA23" s="185"/>
      <c r="HB23" s="16"/>
      <c r="HC23" s="17" t="s">
        <v>48</v>
      </c>
      <c r="HD23" s="26"/>
      <c r="HE23" s="27"/>
      <c r="HF23" s="26"/>
      <c r="HG23" s="27"/>
      <c r="HH23" s="26">
        <v>4</v>
      </c>
      <c r="HI23" s="27">
        <v>1392</v>
      </c>
      <c r="HJ23" s="26">
        <v>7</v>
      </c>
      <c r="HK23" s="27">
        <v>1350</v>
      </c>
      <c r="HL23" s="26">
        <v>23</v>
      </c>
      <c r="HM23" s="27">
        <v>3175</v>
      </c>
      <c r="HN23" s="26"/>
      <c r="HO23" s="27"/>
      <c r="HP23" s="26">
        <v>183</v>
      </c>
      <c r="HQ23" s="27">
        <v>27890</v>
      </c>
      <c r="HR23" s="26">
        <v>19</v>
      </c>
      <c r="HS23" s="27">
        <v>6226</v>
      </c>
      <c r="HT23" s="26"/>
      <c r="HU23" s="27"/>
      <c r="HV23" s="73">
        <f t="shared" si="8"/>
        <v>40033</v>
      </c>
      <c r="HX23" s="185"/>
      <c r="HY23" s="16"/>
      <c r="HZ23" s="17" t="s">
        <v>48</v>
      </c>
      <c r="IA23" s="26"/>
      <c r="IB23" s="27"/>
      <c r="IC23" s="26">
        <v>18</v>
      </c>
      <c r="ID23" s="27">
        <v>4081</v>
      </c>
      <c r="IE23" s="26"/>
      <c r="IF23" s="27"/>
      <c r="IG23" s="26"/>
      <c r="IH23" s="27"/>
      <c r="II23" s="26"/>
      <c r="IJ23" s="27"/>
      <c r="IK23" s="26"/>
      <c r="IL23" s="27"/>
      <c r="IM23" s="26"/>
      <c r="IN23" s="27"/>
      <c r="IO23" s="26"/>
      <c r="IP23" s="27"/>
      <c r="IQ23" s="26"/>
      <c r="IR23" s="27"/>
      <c r="IS23" s="73">
        <f t="shared" si="9"/>
        <v>4081</v>
      </c>
      <c r="IT23" s="62">
        <f t="shared" si="10"/>
        <v>52339500</v>
      </c>
    </row>
    <row r="24" spans="2:254" ht="15" customHeight="1">
      <c r="B24" s="185"/>
      <c r="C24" s="18" t="s">
        <v>13</v>
      </c>
      <c r="D24" s="17" t="s">
        <v>49</v>
      </c>
      <c r="E24" s="26">
        <v>66</v>
      </c>
      <c r="F24" s="27">
        <v>76943</v>
      </c>
      <c r="G24" s="26"/>
      <c r="H24" s="27"/>
      <c r="I24" s="26">
        <v>2</v>
      </c>
      <c r="J24" s="27">
        <v>3155</v>
      </c>
      <c r="K24" s="26">
        <v>28</v>
      </c>
      <c r="L24" s="27">
        <v>58351</v>
      </c>
      <c r="M24" s="26"/>
      <c r="N24" s="27"/>
      <c r="O24" s="26"/>
      <c r="P24" s="27"/>
      <c r="Q24" s="26">
        <v>970</v>
      </c>
      <c r="R24" s="27">
        <v>136497</v>
      </c>
      <c r="S24" s="26">
        <v>500</v>
      </c>
      <c r="T24" s="27">
        <v>146437</v>
      </c>
      <c r="U24" s="26">
        <v>4</v>
      </c>
      <c r="V24" s="27">
        <v>3924</v>
      </c>
      <c r="W24" s="73">
        <f t="shared" si="11"/>
        <v>425307</v>
      </c>
      <c r="Y24" s="185"/>
      <c r="Z24" s="18" t="s">
        <v>13</v>
      </c>
      <c r="AA24" s="17" t="s">
        <v>49</v>
      </c>
      <c r="AB24" s="26">
        <v>228</v>
      </c>
      <c r="AC24" s="27">
        <v>188800</v>
      </c>
      <c r="AD24" s="26">
        <v>50</v>
      </c>
      <c r="AE24" s="27">
        <v>18850</v>
      </c>
      <c r="AF24" s="26"/>
      <c r="AG24" s="27"/>
      <c r="AH24" s="26">
        <v>13</v>
      </c>
      <c r="AI24" s="27">
        <v>390</v>
      </c>
      <c r="AJ24" s="26"/>
      <c r="AK24" s="27"/>
      <c r="AL24" s="26"/>
      <c r="AM24" s="27"/>
      <c r="AN24" s="26"/>
      <c r="AO24" s="27"/>
      <c r="AP24" s="26"/>
      <c r="AQ24" s="27"/>
      <c r="AR24" s="83">
        <v>2</v>
      </c>
      <c r="AS24" s="84">
        <v>2910</v>
      </c>
      <c r="AT24" s="73">
        <f t="shared" si="0"/>
        <v>210950</v>
      </c>
      <c r="AV24" s="185"/>
      <c r="AW24" s="18" t="s">
        <v>13</v>
      </c>
      <c r="AX24" s="17" t="s">
        <v>49</v>
      </c>
      <c r="AY24" s="26">
        <v>1</v>
      </c>
      <c r="AZ24" s="27">
        <v>1240</v>
      </c>
      <c r="BA24" s="26">
        <v>64</v>
      </c>
      <c r="BB24" s="27">
        <v>10402</v>
      </c>
      <c r="BC24" s="26"/>
      <c r="BD24" s="27"/>
      <c r="BE24" s="26"/>
      <c r="BF24" s="27"/>
      <c r="BG24" s="26"/>
      <c r="BH24" s="27"/>
      <c r="BI24" s="26">
        <v>26</v>
      </c>
      <c r="BJ24" s="27">
        <v>39680</v>
      </c>
      <c r="BK24" s="26"/>
      <c r="BL24" s="27"/>
      <c r="BM24" s="26"/>
      <c r="BN24" s="27"/>
      <c r="BO24" s="26">
        <v>2</v>
      </c>
      <c r="BP24" s="27">
        <v>2120</v>
      </c>
      <c r="BQ24" s="73">
        <f t="shared" si="1"/>
        <v>53442</v>
      </c>
      <c r="BS24" s="185"/>
      <c r="BT24" s="18" t="s">
        <v>13</v>
      </c>
      <c r="BU24" s="17" t="s">
        <v>49</v>
      </c>
      <c r="BV24" s="26"/>
      <c r="BW24" s="27"/>
      <c r="BX24" s="26">
        <v>7</v>
      </c>
      <c r="BY24" s="27">
        <v>8219</v>
      </c>
      <c r="BZ24" s="26"/>
      <c r="CA24" s="27"/>
      <c r="CB24" s="26"/>
      <c r="CC24" s="27"/>
      <c r="CD24" s="26"/>
      <c r="CE24" s="27"/>
      <c r="CF24" s="26">
        <v>4</v>
      </c>
      <c r="CG24" s="27">
        <v>4765</v>
      </c>
      <c r="CH24" s="26"/>
      <c r="CI24" s="27"/>
      <c r="CJ24" s="26"/>
      <c r="CK24" s="27"/>
      <c r="CL24" s="83"/>
      <c r="CM24" s="84"/>
      <c r="CN24" s="73">
        <f t="shared" si="2"/>
        <v>12984</v>
      </c>
      <c r="CP24" s="185"/>
      <c r="CQ24" s="18" t="s">
        <v>13</v>
      </c>
      <c r="CR24" s="17" t="s">
        <v>49</v>
      </c>
      <c r="CS24" s="26"/>
      <c r="CT24" s="27"/>
      <c r="CU24" s="26"/>
      <c r="CV24" s="27"/>
      <c r="CW24" s="26">
        <v>5</v>
      </c>
      <c r="CX24" s="27">
        <v>2131</v>
      </c>
      <c r="CY24" s="26"/>
      <c r="CZ24" s="27"/>
      <c r="DA24" s="26"/>
      <c r="DB24" s="27"/>
      <c r="DC24" s="26"/>
      <c r="DD24" s="27"/>
      <c r="DE24" s="26"/>
      <c r="DF24" s="27"/>
      <c r="DG24" s="26">
        <v>45</v>
      </c>
      <c r="DH24" s="27">
        <v>57171</v>
      </c>
      <c r="DI24" s="26">
        <v>31</v>
      </c>
      <c r="DJ24" s="27">
        <v>41857</v>
      </c>
      <c r="DK24" s="73">
        <f t="shared" si="3"/>
        <v>101159</v>
      </c>
      <c r="DM24" s="185"/>
      <c r="DN24" s="18" t="s">
        <v>13</v>
      </c>
      <c r="DO24" s="17" t="s">
        <v>49</v>
      </c>
      <c r="DP24" s="26">
        <v>1026</v>
      </c>
      <c r="DQ24" s="27">
        <v>1205226</v>
      </c>
      <c r="DR24" s="26">
        <v>659</v>
      </c>
      <c r="DS24" s="27">
        <v>780449</v>
      </c>
      <c r="DT24" s="26">
        <v>29</v>
      </c>
      <c r="DU24" s="27">
        <v>32563</v>
      </c>
      <c r="DV24" s="26">
        <v>450</v>
      </c>
      <c r="DW24" s="27">
        <v>545394</v>
      </c>
      <c r="DX24" s="26">
        <v>118</v>
      </c>
      <c r="DY24" s="27">
        <v>151053</v>
      </c>
      <c r="DZ24" s="26">
        <v>47</v>
      </c>
      <c r="EA24" s="27">
        <v>52599</v>
      </c>
      <c r="EB24" s="26">
        <v>55</v>
      </c>
      <c r="EC24" s="27">
        <v>71583</v>
      </c>
      <c r="ED24" s="26">
        <v>37</v>
      </c>
      <c r="EE24" s="27">
        <v>48164</v>
      </c>
      <c r="EF24" s="26">
        <v>488</v>
      </c>
      <c r="EG24" s="27">
        <v>542310</v>
      </c>
      <c r="EH24" s="73">
        <f t="shared" si="4"/>
        <v>3429341</v>
      </c>
      <c r="EJ24" s="185"/>
      <c r="EK24" s="18" t="s">
        <v>13</v>
      </c>
      <c r="EL24" s="17" t="s">
        <v>49</v>
      </c>
      <c r="EM24" s="26">
        <v>157</v>
      </c>
      <c r="EN24" s="27">
        <v>177512</v>
      </c>
      <c r="EO24" s="26">
        <v>6</v>
      </c>
      <c r="EP24" s="27">
        <v>7655</v>
      </c>
      <c r="EQ24" s="26">
        <v>25</v>
      </c>
      <c r="ER24" s="27">
        <v>32867</v>
      </c>
      <c r="ES24" s="26"/>
      <c r="ET24" s="27"/>
      <c r="EU24" s="26">
        <v>2</v>
      </c>
      <c r="EV24" s="27">
        <v>495</v>
      </c>
      <c r="EW24" s="26">
        <v>132</v>
      </c>
      <c r="EX24" s="27">
        <v>99581</v>
      </c>
      <c r="EY24" s="26">
        <v>1</v>
      </c>
      <c r="EZ24" s="27">
        <v>1050</v>
      </c>
      <c r="FA24" s="26"/>
      <c r="FB24" s="27"/>
      <c r="FC24" s="26"/>
      <c r="FD24" s="27"/>
      <c r="FE24" s="73">
        <f t="shared" si="5"/>
        <v>319160</v>
      </c>
      <c r="FG24" s="185"/>
      <c r="FH24" s="18" t="s">
        <v>13</v>
      </c>
      <c r="FI24" s="17" t="s">
        <v>49</v>
      </c>
      <c r="FJ24" s="26"/>
      <c r="FK24" s="27"/>
      <c r="FL24" s="26"/>
      <c r="FM24" s="27"/>
      <c r="FN24" s="26"/>
      <c r="FO24" s="27"/>
      <c r="FP24" s="26"/>
      <c r="FQ24" s="27"/>
      <c r="FR24" s="26"/>
      <c r="FS24" s="27"/>
      <c r="FT24" s="26"/>
      <c r="FU24" s="27"/>
      <c r="FV24" s="26"/>
      <c r="FW24" s="27"/>
      <c r="FX24" s="26">
        <v>1081</v>
      </c>
      <c r="FY24" s="27">
        <v>1393972</v>
      </c>
      <c r="FZ24" s="26">
        <v>40831</v>
      </c>
      <c r="GA24" s="27">
        <v>39864186</v>
      </c>
      <c r="GB24" s="73">
        <f t="shared" si="6"/>
        <v>41258158</v>
      </c>
      <c r="GD24" s="185"/>
      <c r="GE24" s="18" t="s">
        <v>13</v>
      </c>
      <c r="GF24" s="17" t="s">
        <v>49</v>
      </c>
      <c r="GG24" s="26"/>
      <c r="GH24" s="27"/>
      <c r="GI24" s="26">
        <v>10</v>
      </c>
      <c r="GJ24" s="27">
        <v>13720</v>
      </c>
      <c r="GK24" s="26"/>
      <c r="GL24" s="27"/>
      <c r="GM24" s="26">
        <v>4</v>
      </c>
      <c r="GN24" s="27">
        <v>5825</v>
      </c>
      <c r="GO24" s="26"/>
      <c r="GP24" s="27"/>
      <c r="GQ24" s="26"/>
      <c r="GR24" s="27"/>
      <c r="GS24" s="26"/>
      <c r="GT24" s="27"/>
      <c r="GU24" s="26">
        <v>10</v>
      </c>
      <c r="GV24" s="27">
        <v>12630</v>
      </c>
      <c r="GW24" s="26"/>
      <c r="GX24" s="27"/>
      <c r="GY24" s="73">
        <f t="shared" si="7"/>
        <v>32175</v>
      </c>
      <c r="HA24" s="185"/>
      <c r="HB24" s="18" t="s">
        <v>13</v>
      </c>
      <c r="HC24" s="17" t="s">
        <v>49</v>
      </c>
      <c r="HD24" s="26"/>
      <c r="HE24" s="27"/>
      <c r="HF24" s="26"/>
      <c r="HG24" s="27"/>
      <c r="HH24" s="26"/>
      <c r="HI24" s="27"/>
      <c r="HJ24" s="26"/>
      <c r="HK24" s="27"/>
      <c r="HL24" s="26"/>
      <c r="HM24" s="27"/>
      <c r="HN24" s="26"/>
      <c r="HO24" s="27"/>
      <c r="HP24" s="26"/>
      <c r="HQ24" s="27"/>
      <c r="HR24" s="26">
        <v>9</v>
      </c>
      <c r="HS24" s="27">
        <v>3764</v>
      </c>
      <c r="HT24" s="26"/>
      <c r="HU24" s="27"/>
      <c r="HV24" s="73">
        <f t="shared" si="8"/>
        <v>3764</v>
      </c>
      <c r="HX24" s="185"/>
      <c r="HY24" s="18" t="s">
        <v>13</v>
      </c>
      <c r="HZ24" s="17" t="s">
        <v>49</v>
      </c>
      <c r="IA24" s="26"/>
      <c r="IB24" s="27"/>
      <c r="IC24" s="26">
        <v>1</v>
      </c>
      <c r="ID24" s="27">
        <v>1473</v>
      </c>
      <c r="IE24" s="26"/>
      <c r="IF24" s="27"/>
      <c r="IG24" s="26"/>
      <c r="IH24" s="27"/>
      <c r="II24" s="26"/>
      <c r="IJ24" s="27"/>
      <c r="IK24" s="26"/>
      <c r="IL24" s="27"/>
      <c r="IM24" s="26">
        <v>1</v>
      </c>
      <c r="IN24" s="27">
        <v>1309</v>
      </c>
      <c r="IO24" s="26"/>
      <c r="IP24" s="27"/>
      <c r="IQ24" s="26"/>
      <c r="IR24" s="27"/>
      <c r="IS24" s="73">
        <f t="shared" si="9"/>
        <v>2782</v>
      </c>
      <c r="IT24" s="62">
        <f t="shared" si="10"/>
        <v>45849222</v>
      </c>
    </row>
    <row r="25" spans="2:254" ht="15" customHeight="1">
      <c r="B25" s="185"/>
      <c r="C25" s="18" t="s">
        <v>14</v>
      </c>
      <c r="D25" s="17" t="s">
        <v>50</v>
      </c>
      <c r="E25" s="26">
        <v>459</v>
      </c>
      <c r="F25" s="27">
        <v>1030028</v>
      </c>
      <c r="G25" s="26">
        <v>1</v>
      </c>
      <c r="H25" s="27">
        <v>900</v>
      </c>
      <c r="I25" s="26">
        <v>6</v>
      </c>
      <c r="J25" s="27">
        <v>16911</v>
      </c>
      <c r="K25" s="26">
        <v>97</v>
      </c>
      <c r="L25" s="27">
        <v>326429</v>
      </c>
      <c r="M25" s="26"/>
      <c r="N25" s="27"/>
      <c r="O25" s="26"/>
      <c r="P25" s="27"/>
      <c r="Q25" s="26">
        <v>118</v>
      </c>
      <c r="R25" s="27">
        <v>18243</v>
      </c>
      <c r="S25" s="26">
        <v>250</v>
      </c>
      <c r="T25" s="27">
        <v>457165</v>
      </c>
      <c r="U25" s="26"/>
      <c r="V25" s="27"/>
      <c r="W25" s="73">
        <f t="shared" si="11"/>
        <v>1849676</v>
      </c>
      <c r="Y25" s="185"/>
      <c r="Z25" s="18" t="s">
        <v>14</v>
      </c>
      <c r="AA25" s="17" t="s">
        <v>50</v>
      </c>
      <c r="AB25" s="26">
        <v>67</v>
      </c>
      <c r="AC25" s="27">
        <v>103862</v>
      </c>
      <c r="AD25" s="26">
        <v>37</v>
      </c>
      <c r="AE25" s="27">
        <v>29003</v>
      </c>
      <c r="AF25" s="26">
        <v>35</v>
      </c>
      <c r="AG25" s="27">
        <v>46661</v>
      </c>
      <c r="AH25" s="26">
        <v>3</v>
      </c>
      <c r="AI25" s="27">
        <v>432</v>
      </c>
      <c r="AJ25" s="26"/>
      <c r="AK25" s="27"/>
      <c r="AL25" s="26"/>
      <c r="AM25" s="27"/>
      <c r="AN25" s="26"/>
      <c r="AO25" s="27"/>
      <c r="AP25" s="26"/>
      <c r="AQ25" s="27"/>
      <c r="AR25" s="83">
        <v>0</v>
      </c>
      <c r="AS25" s="84"/>
      <c r="AT25" s="73">
        <f t="shared" si="0"/>
        <v>179958</v>
      </c>
      <c r="AV25" s="185"/>
      <c r="AW25" s="18" t="s">
        <v>14</v>
      </c>
      <c r="AX25" s="17" t="s">
        <v>50</v>
      </c>
      <c r="AY25" s="26"/>
      <c r="AZ25" s="27"/>
      <c r="BA25" s="26">
        <v>15</v>
      </c>
      <c r="BB25" s="27">
        <v>3477</v>
      </c>
      <c r="BC25" s="26"/>
      <c r="BD25" s="27"/>
      <c r="BE25" s="26"/>
      <c r="BF25" s="27"/>
      <c r="BG25" s="26"/>
      <c r="BH25" s="27"/>
      <c r="BI25" s="26">
        <v>6</v>
      </c>
      <c r="BJ25" s="27">
        <v>15280</v>
      </c>
      <c r="BK25" s="26"/>
      <c r="BL25" s="27"/>
      <c r="BM25" s="26"/>
      <c r="BN25" s="27"/>
      <c r="BO25" s="26"/>
      <c r="BP25" s="27"/>
      <c r="BQ25" s="73">
        <f t="shared" si="1"/>
        <v>18757</v>
      </c>
      <c r="BS25" s="185"/>
      <c r="BT25" s="18" t="s">
        <v>14</v>
      </c>
      <c r="BU25" s="17" t="s">
        <v>50</v>
      </c>
      <c r="BV25" s="26"/>
      <c r="BW25" s="27"/>
      <c r="BX25" s="26"/>
      <c r="BY25" s="27"/>
      <c r="BZ25" s="26"/>
      <c r="CA25" s="27"/>
      <c r="CB25" s="26"/>
      <c r="CC25" s="27"/>
      <c r="CD25" s="26">
        <v>1</v>
      </c>
      <c r="CE25" s="27">
        <v>600</v>
      </c>
      <c r="CF25" s="26"/>
      <c r="CG25" s="27"/>
      <c r="CH25" s="26">
        <v>1</v>
      </c>
      <c r="CI25" s="27">
        <v>259</v>
      </c>
      <c r="CJ25" s="26"/>
      <c r="CK25" s="27"/>
      <c r="CL25" s="83">
        <v>39</v>
      </c>
      <c r="CM25" s="84">
        <v>62493</v>
      </c>
      <c r="CN25" s="73">
        <f t="shared" si="2"/>
        <v>63352</v>
      </c>
      <c r="CP25" s="185"/>
      <c r="CQ25" s="18" t="s">
        <v>14</v>
      </c>
      <c r="CR25" s="17" t="s">
        <v>50</v>
      </c>
      <c r="CS25" s="26"/>
      <c r="CT25" s="27"/>
      <c r="CU25" s="26">
        <v>82</v>
      </c>
      <c r="CV25" s="27">
        <v>207091</v>
      </c>
      <c r="CW25" s="26">
        <v>51</v>
      </c>
      <c r="CX25" s="27">
        <v>59634</v>
      </c>
      <c r="CY25" s="26"/>
      <c r="CZ25" s="27"/>
      <c r="DA25" s="26"/>
      <c r="DB25" s="27"/>
      <c r="DC25" s="26">
        <v>8</v>
      </c>
      <c r="DD25" s="27">
        <v>20589</v>
      </c>
      <c r="DE25" s="26"/>
      <c r="DF25" s="27"/>
      <c r="DG25" s="26">
        <v>22</v>
      </c>
      <c r="DH25" s="27">
        <v>47611</v>
      </c>
      <c r="DI25" s="26"/>
      <c r="DJ25" s="27"/>
      <c r="DK25" s="73">
        <f t="shared" si="3"/>
        <v>334925</v>
      </c>
      <c r="DM25" s="185"/>
      <c r="DN25" s="18" t="s">
        <v>14</v>
      </c>
      <c r="DO25" s="17" t="s">
        <v>50</v>
      </c>
      <c r="DP25" s="26">
        <v>126</v>
      </c>
      <c r="DQ25" s="27">
        <v>252815</v>
      </c>
      <c r="DR25" s="26">
        <v>386</v>
      </c>
      <c r="DS25" s="27">
        <v>456401</v>
      </c>
      <c r="DT25" s="26"/>
      <c r="DU25" s="27"/>
      <c r="DV25" s="26">
        <v>60</v>
      </c>
      <c r="DW25" s="27">
        <v>106583</v>
      </c>
      <c r="DX25" s="26"/>
      <c r="DY25" s="27"/>
      <c r="DZ25" s="26">
        <v>3</v>
      </c>
      <c r="EA25" s="27">
        <v>6888</v>
      </c>
      <c r="EB25" s="26">
        <v>12</v>
      </c>
      <c r="EC25" s="27">
        <v>25934</v>
      </c>
      <c r="ED25" s="26"/>
      <c r="EE25" s="27"/>
      <c r="EF25" s="26">
        <v>76</v>
      </c>
      <c r="EG25" s="27">
        <v>120781</v>
      </c>
      <c r="EH25" s="73">
        <f t="shared" si="4"/>
        <v>969402</v>
      </c>
      <c r="EJ25" s="185"/>
      <c r="EK25" s="18" t="s">
        <v>14</v>
      </c>
      <c r="EL25" s="17" t="s">
        <v>50</v>
      </c>
      <c r="EM25" s="26">
        <v>604</v>
      </c>
      <c r="EN25" s="27">
        <v>1277919</v>
      </c>
      <c r="EO25" s="26"/>
      <c r="EP25" s="27"/>
      <c r="EQ25" s="26">
        <v>24</v>
      </c>
      <c r="ER25" s="27">
        <v>49368</v>
      </c>
      <c r="ES25" s="26"/>
      <c r="ET25" s="27"/>
      <c r="EU25" s="26"/>
      <c r="EV25" s="27"/>
      <c r="EW25" s="26">
        <v>72</v>
      </c>
      <c r="EX25" s="27">
        <v>137270</v>
      </c>
      <c r="EY25" s="26"/>
      <c r="EZ25" s="27"/>
      <c r="FA25" s="26"/>
      <c r="FB25" s="27"/>
      <c r="FC25" s="26"/>
      <c r="FD25" s="27"/>
      <c r="FE25" s="73">
        <f t="shared" si="5"/>
        <v>1464557</v>
      </c>
      <c r="FG25" s="185"/>
      <c r="FH25" s="18" t="s">
        <v>14</v>
      </c>
      <c r="FI25" s="17" t="s">
        <v>50</v>
      </c>
      <c r="FJ25" s="26"/>
      <c r="FK25" s="27"/>
      <c r="FL25" s="26"/>
      <c r="FM25" s="27"/>
      <c r="FN25" s="26"/>
      <c r="FO25" s="27"/>
      <c r="FP25" s="26"/>
      <c r="FQ25" s="27"/>
      <c r="FR25" s="26"/>
      <c r="FS25" s="27"/>
      <c r="FT25" s="26"/>
      <c r="FU25" s="27"/>
      <c r="FV25" s="26"/>
      <c r="FW25" s="27"/>
      <c r="FX25" s="26">
        <v>1138</v>
      </c>
      <c r="FY25" s="27">
        <v>2778372</v>
      </c>
      <c r="FZ25" s="26">
        <v>14982</v>
      </c>
      <c r="GA25" s="27">
        <v>27558856</v>
      </c>
      <c r="GB25" s="73">
        <f t="shared" si="6"/>
        <v>30337228</v>
      </c>
      <c r="GD25" s="185"/>
      <c r="GE25" s="18" t="s">
        <v>14</v>
      </c>
      <c r="GF25" s="17" t="s">
        <v>50</v>
      </c>
      <c r="GG25" s="26"/>
      <c r="GH25" s="27"/>
      <c r="GI25" s="26"/>
      <c r="GJ25" s="27"/>
      <c r="GK25" s="26">
        <v>2</v>
      </c>
      <c r="GL25" s="27">
        <v>5861</v>
      </c>
      <c r="GM25" s="26"/>
      <c r="GN25" s="27"/>
      <c r="GO25" s="26"/>
      <c r="GP25" s="27"/>
      <c r="GQ25" s="26">
        <v>2</v>
      </c>
      <c r="GR25" s="27">
        <v>2838</v>
      </c>
      <c r="GS25" s="26"/>
      <c r="GT25" s="27"/>
      <c r="GU25" s="26">
        <v>80</v>
      </c>
      <c r="GV25" s="27">
        <v>158873</v>
      </c>
      <c r="GW25" s="26"/>
      <c r="GX25" s="27"/>
      <c r="GY25" s="73">
        <f t="shared" si="7"/>
        <v>167572</v>
      </c>
      <c r="HA25" s="185"/>
      <c r="HB25" s="18" t="s">
        <v>14</v>
      </c>
      <c r="HC25" s="17" t="s">
        <v>50</v>
      </c>
      <c r="HD25" s="26"/>
      <c r="HE25" s="27"/>
      <c r="HF25" s="26"/>
      <c r="HG25" s="27"/>
      <c r="HH25" s="26"/>
      <c r="HI25" s="27"/>
      <c r="HJ25" s="26"/>
      <c r="HK25" s="27"/>
      <c r="HL25" s="26">
        <v>2</v>
      </c>
      <c r="HM25" s="27">
        <v>629</v>
      </c>
      <c r="HN25" s="26"/>
      <c r="HO25" s="27"/>
      <c r="HP25" s="26"/>
      <c r="HQ25" s="27"/>
      <c r="HR25" s="26"/>
      <c r="HS25" s="27"/>
      <c r="HT25" s="26"/>
      <c r="HU25" s="27"/>
      <c r="HV25" s="73">
        <f t="shared" si="8"/>
        <v>629</v>
      </c>
      <c r="HX25" s="185"/>
      <c r="HY25" s="18" t="s">
        <v>14</v>
      </c>
      <c r="HZ25" s="17" t="s">
        <v>50</v>
      </c>
      <c r="IA25" s="26"/>
      <c r="IB25" s="27"/>
      <c r="IC25" s="26"/>
      <c r="ID25" s="27"/>
      <c r="IE25" s="26"/>
      <c r="IF25" s="27"/>
      <c r="IG25" s="26"/>
      <c r="IH25" s="27"/>
      <c r="II25" s="26"/>
      <c r="IJ25" s="27"/>
      <c r="IK25" s="26"/>
      <c r="IL25" s="27"/>
      <c r="IM25" s="26"/>
      <c r="IN25" s="27"/>
      <c r="IO25" s="26"/>
      <c r="IP25" s="27"/>
      <c r="IQ25" s="26"/>
      <c r="IR25" s="27"/>
      <c r="IS25" s="73">
        <f t="shared" si="9"/>
        <v>0</v>
      </c>
      <c r="IT25" s="62">
        <f t="shared" si="10"/>
        <v>35386056</v>
      </c>
    </row>
    <row r="26" spans="2:254" ht="15" customHeight="1">
      <c r="B26" s="15"/>
      <c r="C26" s="19"/>
      <c r="D26" s="20" t="s">
        <v>15</v>
      </c>
      <c r="E26" s="57">
        <f aca="true" t="shared" si="12" ref="E26:V26">SUM(E23:E25)</f>
        <v>550</v>
      </c>
      <c r="F26" s="58">
        <f t="shared" si="12"/>
        <v>1135531</v>
      </c>
      <c r="G26" s="57">
        <f t="shared" si="12"/>
        <v>1</v>
      </c>
      <c r="H26" s="58">
        <f t="shared" si="12"/>
        <v>900</v>
      </c>
      <c r="I26" s="57">
        <f t="shared" si="12"/>
        <v>15</v>
      </c>
      <c r="J26" s="58">
        <f t="shared" si="12"/>
        <v>24155</v>
      </c>
      <c r="K26" s="57">
        <f t="shared" si="12"/>
        <v>208</v>
      </c>
      <c r="L26" s="58">
        <f t="shared" si="12"/>
        <v>427599</v>
      </c>
      <c r="M26" s="57">
        <f t="shared" si="12"/>
        <v>0</v>
      </c>
      <c r="N26" s="58">
        <f t="shared" si="12"/>
        <v>0</v>
      </c>
      <c r="O26" s="57">
        <f t="shared" si="12"/>
        <v>11</v>
      </c>
      <c r="P26" s="58">
        <f t="shared" si="12"/>
        <v>5142</v>
      </c>
      <c r="Q26" s="57">
        <f t="shared" si="12"/>
        <v>10465</v>
      </c>
      <c r="R26" s="58">
        <f t="shared" si="12"/>
        <v>939703</v>
      </c>
      <c r="S26" s="57">
        <f t="shared" si="12"/>
        <v>10745</v>
      </c>
      <c r="T26" s="58">
        <f t="shared" si="12"/>
        <v>3151237</v>
      </c>
      <c r="U26" s="57">
        <f t="shared" si="12"/>
        <v>437</v>
      </c>
      <c r="V26" s="58">
        <f t="shared" si="12"/>
        <v>36322</v>
      </c>
      <c r="W26" s="73">
        <f t="shared" si="11"/>
        <v>5720589</v>
      </c>
      <c r="X26" s="45"/>
      <c r="Y26" s="51"/>
      <c r="Z26" s="55"/>
      <c r="AA26" s="56" t="s">
        <v>15</v>
      </c>
      <c r="AB26" s="57">
        <f>SUM(AB23:AB25)</f>
        <v>1495</v>
      </c>
      <c r="AC26" s="58">
        <f>SUM(AC23:AC25)</f>
        <v>528853</v>
      </c>
      <c r="AD26" s="57">
        <f aca="true" t="shared" si="13" ref="AD26:AS26">SUM(AD23:AD25)</f>
        <v>1984</v>
      </c>
      <c r="AE26" s="58">
        <f t="shared" si="13"/>
        <v>304110</v>
      </c>
      <c r="AF26" s="57">
        <f t="shared" si="13"/>
        <v>62</v>
      </c>
      <c r="AG26" s="58">
        <f t="shared" si="13"/>
        <v>63685</v>
      </c>
      <c r="AH26" s="57">
        <f t="shared" si="13"/>
        <v>121</v>
      </c>
      <c r="AI26" s="58">
        <f t="shared" si="13"/>
        <v>9142</v>
      </c>
      <c r="AJ26" s="57">
        <f t="shared" si="13"/>
        <v>0</v>
      </c>
      <c r="AK26" s="58">
        <f t="shared" si="13"/>
        <v>0</v>
      </c>
      <c r="AL26" s="57">
        <f t="shared" si="13"/>
        <v>16</v>
      </c>
      <c r="AM26" s="58">
        <f t="shared" si="13"/>
        <v>4295</v>
      </c>
      <c r="AN26" s="57">
        <f t="shared" si="13"/>
        <v>0</v>
      </c>
      <c r="AO26" s="58">
        <f t="shared" si="13"/>
        <v>0</v>
      </c>
      <c r="AP26" s="57">
        <f t="shared" si="13"/>
        <v>0</v>
      </c>
      <c r="AQ26" s="58">
        <f t="shared" si="13"/>
        <v>0</v>
      </c>
      <c r="AR26" s="89">
        <f t="shared" si="13"/>
        <v>2</v>
      </c>
      <c r="AS26" s="90">
        <f t="shared" si="13"/>
        <v>2910</v>
      </c>
      <c r="AT26" s="73">
        <f t="shared" si="0"/>
        <v>912995</v>
      </c>
      <c r="AU26" s="45"/>
      <c r="AV26" s="51"/>
      <c r="AW26" s="55"/>
      <c r="AX26" s="56" t="s">
        <v>15</v>
      </c>
      <c r="AY26" s="57">
        <f aca="true" t="shared" si="14" ref="AY26:BP26">SUM(AY23:AY25)</f>
        <v>1</v>
      </c>
      <c r="AZ26" s="58">
        <f t="shared" si="14"/>
        <v>1240</v>
      </c>
      <c r="BA26" s="57">
        <f t="shared" si="14"/>
        <v>246</v>
      </c>
      <c r="BB26" s="58">
        <f t="shared" si="14"/>
        <v>24613</v>
      </c>
      <c r="BC26" s="57">
        <f t="shared" si="14"/>
        <v>0</v>
      </c>
      <c r="BD26" s="58">
        <f t="shared" si="14"/>
        <v>0</v>
      </c>
      <c r="BE26" s="57">
        <f t="shared" si="14"/>
        <v>0</v>
      </c>
      <c r="BF26" s="58">
        <f t="shared" si="14"/>
        <v>0</v>
      </c>
      <c r="BG26" s="57">
        <f t="shared" si="14"/>
        <v>0</v>
      </c>
      <c r="BH26" s="58">
        <f t="shared" si="14"/>
        <v>0</v>
      </c>
      <c r="BI26" s="57">
        <f t="shared" si="14"/>
        <v>32</v>
      </c>
      <c r="BJ26" s="58">
        <f t="shared" si="14"/>
        <v>54960</v>
      </c>
      <c r="BK26" s="57">
        <f t="shared" si="14"/>
        <v>28</v>
      </c>
      <c r="BL26" s="58">
        <f t="shared" si="14"/>
        <v>3787</v>
      </c>
      <c r="BM26" s="57">
        <f t="shared" si="14"/>
        <v>0</v>
      </c>
      <c r="BN26" s="58">
        <f t="shared" si="14"/>
        <v>0</v>
      </c>
      <c r="BO26" s="57">
        <f t="shared" si="14"/>
        <v>17</v>
      </c>
      <c r="BP26" s="58">
        <f t="shared" si="14"/>
        <v>11758</v>
      </c>
      <c r="BQ26" s="73">
        <f t="shared" si="1"/>
        <v>96358</v>
      </c>
      <c r="BR26" s="45"/>
      <c r="BS26" s="51"/>
      <c r="BT26" s="55"/>
      <c r="BU26" s="56" t="s">
        <v>15</v>
      </c>
      <c r="BV26" s="57">
        <f>SUM(BV23:BV25)</f>
        <v>0</v>
      </c>
      <c r="BW26" s="58">
        <f>SUM(BW23:BW25)</f>
        <v>0</v>
      </c>
      <c r="BX26" s="57">
        <f>SUM(BX23:BX25)</f>
        <v>25</v>
      </c>
      <c r="BY26" s="58">
        <f>SUM(BY23:BY25)</f>
        <v>21217</v>
      </c>
      <c r="BZ26" s="57">
        <f aca="true" t="shared" si="15" ref="BZ26:CM26">SUM(BZ23:BZ25)</f>
        <v>0</v>
      </c>
      <c r="CA26" s="58">
        <f t="shared" si="15"/>
        <v>0</v>
      </c>
      <c r="CB26" s="57">
        <f t="shared" si="15"/>
        <v>120</v>
      </c>
      <c r="CC26" s="58">
        <f t="shared" si="15"/>
        <v>15655</v>
      </c>
      <c r="CD26" s="57">
        <f t="shared" si="15"/>
        <v>61</v>
      </c>
      <c r="CE26" s="58">
        <f t="shared" si="15"/>
        <v>5752</v>
      </c>
      <c r="CF26" s="57">
        <f t="shared" si="15"/>
        <v>16</v>
      </c>
      <c r="CG26" s="58">
        <f t="shared" si="15"/>
        <v>5365</v>
      </c>
      <c r="CH26" s="57">
        <f t="shared" si="15"/>
        <v>1</v>
      </c>
      <c r="CI26" s="58">
        <f t="shared" si="15"/>
        <v>259</v>
      </c>
      <c r="CJ26" s="57">
        <f t="shared" si="15"/>
        <v>0</v>
      </c>
      <c r="CK26" s="58">
        <f t="shared" si="15"/>
        <v>0</v>
      </c>
      <c r="CL26" s="89">
        <f t="shared" si="15"/>
        <v>39</v>
      </c>
      <c r="CM26" s="90">
        <f t="shared" si="15"/>
        <v>62493</v>
      </c>
      <c r="CN26" s="73">
        <f t="shared" si="2"/>
        <v>110741</v>
      </c>
      <c r="CO26" s="45"/>
      <c r="CP26" s="51"/>
      <c r="CQ26" s="55"/>
      <c r="CR26" s="56" t="s">
        <v>15</v>
      </c>
      <c r="CS26" s="57">
        <f>SUM(CS23:CS25)</f>
        <v>28</v>
      </c>
      <c r="CT26" s="58">
        <f>SUM(CT23:CT25)</f>
        <v>2014</v>
      </c>
      <c r="CU26" s="57">
        <f>SUM(CU23:CU25)</f>
        <v>97</v>
      </c>
      <c r="CV26" s="58">
        <f>SUM(CV23:CV25)</f>
        <v>208703</v>
      </c>
      <c r="CW26" s="57">
        <f aca="true" t="shared" si="16" ref="CW26:DJ26">SUM(CW23:CW25)</f>
        <v>168</v>
      </c>
      <c r="CX26" s="58">
        <f t="shared" si="16"/>
        <v>88401</v>
      </c>
      <c r="CY26" s="57">
        <v>0</v>
      </c>
      <c r="CZ26" s="58">
        <f>SUM(CZ23:CZ25)</f>
        <v>1540</v>
      </c>
      <c r="DA26" s="57">
        <f t="shared" si="16"/>
        <v>0</v>
      </c>
      <c r="DB26" s="58">
        <f t="shared" si="16"/>
        <v>0</v>
      </c>
      <c r="DC26" s="57">
        <v>0</v>
      </c>
      <c r="DD26" s="58">
        <f t="shared" si="16"/>
        <v>20589</v>
      </c>
      <c r="DE26" s="57">
        <f t="shared" si="16"/>
        <v>99</v>
      </c>
      <c r="DF26" s="58">
        <f t="shared" si="16"/>
        <v>23469</v>
      </c>
      <c r="DG26" s="57">
        <f t="shared" si="16"/>
        <v>186</v>
      </c>
      <c r="DH26" s="58">
        <f t="shared" si="16"/>
        <v>200224</v>
      </c>
      <c r="DI26" s="57">
        <f t="shared" si="16"/>
        <v>124</v>
      </c>
      <c r="DJ26" s="58">
        <f t="shared" si="16"/>
        <v>95854</v>
      </c>
      <c r="DK26" s="73">
        <f t="shared" si="3"/>
        <v>640794</v>
      </c>
      <c r="DL26" s="45"/>
      <c r="DM26" s="51"/>
      <c r="DN26" s="55"/>
      <c r="DO26" s="56" t="s">
        <v>15</v>
      </c>
      <c r="DP26" s="57">
        <f>SUM(DP23:DP25)</f>
        <v>6931</v>
      </c>
      <c r="DQ26" s="58">
        <f>SUM(DQ23:DQ25)</f>
        <v>4378036</v>
      </c>
      <c r="DR26" s="57">
        <f>SUM(DR23:DR25)</f>
        <v>2480</v>
      </c>
      <c r="DS26" s="58">
        <f>SUM(DS23:DS25)</f>
        <v>2145308</v>
      </c>
      <c r="DT26" s="57">
        <f aca="true" t="shared" si="17" ref="DT26:EG26">SUM(DT23:DT25)</f>
        <v>42</v>
      </c>
      <c r="DU26" s="58">
        <f t="shared" si="17"/>
        <v>45156</v>
      </c>
      <c r="DV26" s="57">
        <f t="shared" si="17"/>
        <v>2860</v>
      </c>
      <c r="DW26" s="58">
        <f t="shared" si="17"/>
        <v>1866292</v>
      </c>
      <c r="DX26" s="57">
        <f t="shared" si="17"/>
        <v>2125</v>
      </c>
      <c r="DY26" s="58">
        <f t="shared" si="17"/>
        <v>768470</v>
      </c>
      <c r="DZ26" s="57">
        <f t="shared" si="17"/>
        <v>2062</v>
      </c>
      <c r="EA26" s="58">
        <f t="shared" si="17"/>
        <v>613840</v>
      </c>
      <c r="EB26" s="57">
        <f t="shared" si="17"/>
        <v>187</v>
      </c>
      <c r="EC26" s="58">
        <f t="shared" si="17"/>
        <v>183962</v>
      </c>
      <c r="ED26" s="57">
        <f t="shared" si="17"/>
        <v>54</v>
      </c>
      <c r="EE26" s="58">
        <f t="shared" si="17"/>
        <v>62214</v>
      </c>
      <c r="EF26" s="57">
        <f t="shared" si="17"/>
        <v>5165</v>
      </c>
      <c r="EG26" s="58">
        <f t="shared" si="17"/>
        <v>1871663</v>
      </c>
      <c r="EH26" s="73">
        <f t="shared" si="4"/>
        <v>11934941</v>
      </c>
      <c r="EI26" s="45"/>
      <c r="EJ26" s="51"/>
      <c r="EK26" s="55"/>
      <c r="EL26" s="56" t="s">
        <v>15</v>
      </c>
      <c r="EM26" s="57">
        <f aca="true" t="shared" si="18" ref="EM26:FD26">SUM(EM23:EM25)</f>
        <v>1710</v>
      </c>
      <c r="EN26" s="58">
        <f t="shared" si="18"/>
        <v>1810920</v>
      </c>
      <c r="EO26" s="57">
        <f t="shared" si="18"/>
        <v>1117</v>
      </c>
      <c r="EP26" s="58">
        <f t="shared" si="18"/>
        <v>250581</v>
      </c>
      <c r="EQ26" s="57">
        <f t="shared" si="18"/>
        <v>115</v>
      </c>
      <c r="ER26" s="58">
        <f t="shared" si="18"/>
        <v>138393</v>
      </c>
      <c r="ES26" s="57">
        <f t="shared" si="18"/>
        <v>0</v>
      </c>
      <c r="ET26" s="58">
        <f t="shared" si="18"/>
        <v>0</v>
      </c>
      <c r="EU26" s="57">
        <f t="shared" si="18"/>
        <v>670</v>
      </c>
      <c r="EV26" s="58">
        <f t="shared" si="18"/>
        <v>79975</v>
      </c>
      <c r="EW26" s="57">
        <f t="shared" si="18"/>
        <v>1954</v>
      </c>
      <c r="EX26" s="58">
        <f t="shared" si="18"/>
        <v>616984</v>
      </c>
      <c r="EY26" s="57">
        <f t="shared" si="18"/>
        <v>97</v>
      </c>
      <c r="EZ26" s="58">
        <f t="shared" si="18"/>
        <v>17381</v>
      </c>
      <c r="FA26" s="57">
        <f t="shared" si="18"/>
        <v>7</v>
      </c>
      <c r="FB26" s="58">
        <f t="shared" si="18"/>
        <v>780</v>
      </c>
      <c r="FC26" s="57">
        <f t="shared" si="18"/>
        <v>48</v>
      </c>
      <c r="FD26" s="58">
        <f t="shared" si="18"/>
        <v>4750</v>
      </c>
      <c r="FE26" s="73">
        <f t="shared" si="5"/>
        <v>2919764</v>
      </c>
      <c r="FF26" s="45"/>
      <c r="FG26" s="51"/>
      <c r="FH26" s="55"/>
      <c r="FI26" s="56" t="s">
        <v>15</v>
      </c>
      <c r="FJ26" s="57">
        <f aca="true" t="shared" si="19" ref="FJ26:GA26">SUM(FJ23:FJ25)</f>
        <v>73</v>
      </c>
      <c r="FK26" s="58">
        <f t="shared" si="19"/>
        <v>8348</v>
      </c>
      <c r="FL26" s="57">
        <f t="shared" si="19"/>
        <v>75</v>
      </c>
      <c r="FM26" s="58">
        <f t="shared" si="19"/>
        <v>9240</v>
      </c>
      <c r="FN26" s="57">
        <f t="shared" si="19"/>
        <v>0</v>
      </c>
      <c r="FO26" s="58">
        <f t="shared" si="19"/>
        <v>0</v>
      </c>
      <c r="FP26" s="57">
        <f t="shared" si="19"/>
        <v>0</v>
      </c>
      <c r="FQ26" s="58">
        <f t="shared" si="19"/>
        <v>0</v>
      </c>
      <c r="FR26" s="57">
        <f t="shared" si="19"/>
        <v>75</v>
      </c>
      <c r="FS26" s="58">
        <f t="shared" si="19"/>
        <v>23219</v>
      </c>
      <c r="FT26" s="57">
        <f t="shared" si="19"/>
        <v>0</v>
      </c>
      <c r="FU26" s="58">
        <f t="shared" si="19"/>
        <v>0</v>
      </c>
      <c r="FV26" s="57">
        <f t="shared" si="19"/>
        <v>242</v>
      </c>
      <c r="FW26" s="58">
        <f t="shared" si="19"/>
        <v>39267</v>
      </c>
      <c r="FX26" s="57">
        <f t="shared" si="19"/>
        <v>5262</v>
      </c>
      <c r="FY26" s="58">
        <f t="shared" si="19"/>
        <v>6479443</v>
      </c>
      <c r="FZ26" s="57">
        <f t="shared" si="19"/>
        <v>116200</v>
      </c>
      <c r="GA26" s="58">
        <f t="shared" si="19"/>
        <v>104389413</v>
      </c>
      <c r="GB26" s="73">
        <f t="shared" si="6"/>
        <v>110948930</v>
      </c>
      <c r="GC26" s="45"/>
      <c r="GD26" s="51"/>
      <c r="GE26" s="55"/>
      <c r="GF26" s="56" t="s">
        <v>15</v>
      </c>
      <c r="GG26" s="57">
        <f aca="true" t="shared" si="20" ref="GG26:GX26">SUM(GG23:GG25)</f>
        <v>0</v>
      </c>
      <c r="GH26" s="58">
        <f t="shared" si="20"/>
        <v>0</v>
      </c>
      <c r="GI26" s="57">
        <f t="shared" si="20"/>
        <v>18</v>
      </c>
      <c r="GJ26" s="58">
        <f t="shared" si="20"/>
        <v>20305</v>
      </c>
      <c r="GK26" s="57">
        <f t="shared" si="20"/>
        <v>6</v>
      </c>
      <c r="GL26" s="58">
        <f t="shared" si="20"/>
        <v>8425</v>
      </c>
      <c r="GM26" s="57">
        <f t="shared" si="20"/>
        <v>10</v>
      </c>
      <c r="GN26" s="58">
        <f t="shared" si="20"/>
        <v>11126</v>
      </c>
      <c r="GO26" s="57">
        <f t="shared" si="20"/>
        <v>4</v>
      </c>
      <c r="GP26" s="58">
        <f t="shared" si="20"/>
        <v>777</v>
      </c>
      <c r="GQ26" s="57">
        <f t="shared" si="20"/>
        <v>6</v>
      </c>
      <c r="GR26" s="58">
        <f t="shared" si="20"/>
        <v>7671</v>
      </c>
      <c r="GS26" s="57">
        <f t="shared" si="20"/>
        <v>0</v>
      </c>
      <c r="GT26" s="58">
        <f t="shared" si="20"/>
        <v>0</v>
      </c>
      <c r="GU26" s="57">
        <f t="shared" si="20"/>
        <v>112</v>
      </c>
      <c r="GV26" s="58">
        <f t="shared" si="20"/>
        <v>190073</v>
      </c>
      <c r="GW26" s="57">
        <f t="shared" si="20"/>
        <v>0</v>
      </c>
      <c r="GX26" s="58">
        <f t="shared" si="20"/>
        <v>0</v>
      </c>
      <c r="GY26" s="73">
        <f t="shared" si="7"/>
        <v>238377</v>
      </c>
      <c r="GZ26" s="45"/>
      <c r="HA26" s="51"/>
      <c r="HB26" s="55"/>
      <c r="HC26" s="56" t="s">
        <v>15</v>
      </c>
      <c r="HD26" s="57">
        <f>SUM(HD23:HD25)</f>
        <v>0</v>
      </c>
      <c r="HE26" s="58">
        <f>SUM(HE23:HE25)</f>
        <v>0</v>
      </c>
      <c r="HF26" s="57">
        <f>SUM(HF23:HF25)</f>
        <v>0</v>
      </c>
      <c r="HG26" s="58">
        <f>SUM(HG23:HG25)</f>
        <v>0</v>
      </c>
      <c r="HH26" s="57">
        <f>SUM(HH23:HH25)</f>
        <v>4</v>
      </c>
      <c r="HI26" s="58">
        <f>SUM(HI23:HI25)</f>
        <v>1392</v>
      </c>
      <c r="HJ26" s="57">
        <f>SUM(HJ23:HJ25)</f>
        <v>7</v>
      </c>
      <c r="HK26" s="58">
        <f>SUM(HK23:HK25)</f>
        <v>1350</v>
      </c>
      <c r="HL26" s="57">
        <f>SUM(HL23:HL25)</f>
        <v>25</v>
      </c>
      <c r="HM26" s="58">
        <f>SUM(HM23:HM25)</f>
        <v>3804</v>
      </c>
      <c r="HN26" s="57">
        <f>SUM(HN23:HN25)</f>
        <v>0</v>
      </c>
      <c r="HO26" s="58">
        <f>SUM(HO23:HO25)</f>
        <v>0</v>
      </c>
      <c r="HP26" s="57">
        <f>SUM(HP23:HP25)</f>
        <v>183</v>
      </c>
      <c r="HQ26" s="58">
        <f>SUM(HQ23:HQ25)</f>
        <v>27890</v>
      </c>
      <c r="HR26" s="57">
        <f>SUM(HR23:HR25)</f>
        <v>28</v>
      </c>
      <c r="HS26" s="58">
        <f>SUM(HS23:HS25)</f>
        <v>9990</v>
      </c>
      <c r="HT26" s="57">
        <f>SUM(HT23:HT25)</f>
        <v>0</v>
      </c>
      <c r="HU26" s="58">
        <f>SUM(HU23:HU25)</f>
        <v>0</v>
      </c>
      <c r="HV26" s="73">
        <f t="shared" si="8"/>
        <v>44426</v>
      </c>
      <c r="HW26" s="45"/>
      <c r="HX26" s="51"/>
      <c r="HY26" s="55"/>
      <c r="HZ26" s="56" t="s">
        <v>15</v>
      </c>
      <c r="IA26" s="57">
        <f>SUM(IA23:IA25)</f>
        <v>0</v>
      </c>
      <c r="IB26" s="58">
        <f>SUM(IB23:IB25)</f>
        <v>0</v>
      </c>
      <c r="IC26" s="57">
        <f>SUM(IC23:IC25)</f>
        <v>19</v>
      </c>
      <c r="ID26" s="58">
        <f>SUM(ID23:ID25)</f>
        <v>5554</v>
      </c>
      <c r="IE26" s="57">
        <f>SUM(IE23:IE25)</f>
        <v>0</v>
      </c>
      <c r="IF26" s="58">
        <f>SUM(IF23:IF25)</f>
        <v>0</v>
      </c>
      <c r="IG26" s="57">
        <f>SUM(IG23:IG25)</f>
        <v>0</v>
      </c>
      <c r="IH26" s="58">
        <f>SUM(IH23:IH25)</f>
        <v>0</v>
      </c>
      <c r="II26" s="57">
        <f>SUM(II23:II25)</f>
        <v>0</v>
      </c>
      <c r="IJ26" s="58">
        <f>SUM(IJ23:IJ25)</f>
        <v>0</v>
      </c>
      <c r="IK26" s="57">
        <f>SUM(IK23:IK25)</f>
        <v>0</v>
      </c>
      <c r="IL26" s="58">
        <f>SUM(IL23:IL25)</f>
        <v>0</v>
      </c>
      <c r="IM26" s="57">
        <f>SUM(IM23:IM25)</f>
        <v>1</v>
      </c>
      <c r="IN26" s="58">
        <f>SUM(IN23:IN25)</f>
        <v>1309</v>
      </c>
      <c r="IO26" s="57">
        <f>SUM(IO23:IO25)</f>
        <v>0</v>
      </c>
      <c r="IP26" s="58">
        <f>SUM(IP23:IP25)</f>
        <v>0</v>
      </c>
      <c r="IQ26" s="57">
        <f>SUM(IQ23:IQ25)</f>
        <v>0</v>
      </c>
      <c r="IR26" s="58">
        <f>SUM(IR23:IR25)</f>
        <v>0</v>
      </c>
      <c r="IS26" s="73">
        <f t="shared" si="9"/>
        <v>6863</v>
      </c>
      <c r="IT26" s="62">
        <f t="shared" si="10"/>
        <v>133574778</v>
      </c>
    </row>
    <row r="27" spans="2:254" ht="19.5" customHeight="1">
      <c r="B27" s="21"/>
      <c r="C27" s="179" t="s">
        <v>43</v>
      </c>
      <c r="D27" s="180"/>
      <c r="E27" s="43"/>
      <c r="F27" s="44">
        <f>SUM(F15:F25)</f>
        <v>4716962</v>
      </c>
      <c r="G27" s="43"/>
      <c r="H27" s="44">
        <f>SUM(H15:H25)</f>
        <v>900</v>
      </c>
      <c r="I27" s="43"/>
      <c r="J27" s="44">
        <f>SUM(J15:J25)</f>
        <v>111933</v>
      </c>
      <c r="K27" s="43"/>
      <c r="L27" s="44">
        <f>SUM(L15:L25)</f>
        <v>1260090</v>
      </c>
      <c r="M27" s="43"/>
      <c r="N27" s="44">
        <f>SUM(N15:N25)</f>
        <v>0</v>
      </c>
      <c r="O27" s="43"/>
      <c r="P27" s="44">
        <f>SUM(P15:P25)</f>
        <v>5601</v>
      </c>
      <c r="Q27" s="43"/>
      <c r="R27" s="44">
        <f>SUM(R15:R25)</f>
        <v>1119295</v>
      </c>
      <c r="S27" s="43"/>
      <c r="T27" s="44">
        <f>SUM(T15:T25)</f>
        <v>3187951</v>
      </c>
      <c r="U27" s="43"/>
      <c r="V27" s="44">
        <f>SUM(V15:V25)</f>
        <v>38805</v>
      </c>
      <c r="W27" s="73">
        <f t="shared" si="11"/>
        <v>10441537</v>
      </c>
      <c r="X27" s="45"/>
      <c r="Y27" s="59"/>
      <c r="Z27" s="181" t="s">
        <v>43</v>
      </c>
      <c r="AA27" s="182"/>
      <c r="AB27" s="43"/>
      <c r="AC27" s="44">
        <f>SUM(AC15:AC25)</f>
        <v>561764</v>
      </c>
      <c r="AD27" s="43"/>
      <c r="AE27" s="44">
        <f>SUM(AE15:AE25)</f>
        <v>329871</v>
      </c>
      <c r="AF27" s="43"/>
      <c r="AG27" s="44">
        <f>SUM(AG15:AG25)</f>
        <v>73105</v>
      </c>
      <c r="AH27" s="43"/>
      <c r="AI27" s="44">
        <f>SUM(AI15:AI25)</f>
        <v>294766</v>
      </c>
      <c r="AJ27" s="43"/>
      <c r="AK27" s="44">
        <f>SUM(AK15:AK25)</f>
        <v>0</v>
      </c>
      <c r="AL27" s="43"/>
      <c r="AM27" s="44">
        <f>SUM(AM15:AM25)</f>
        <v>4295</v>
      </c>
      <c r="AN27" s="43"/>
      <c r="AO27" s="44">
        <f>SUM(AO15:AO25)</f>
        <v>0</v>
      </c>
      <c r="AP27" s="43"/>
      <c r="AQ27" s="44">
        <f>SUM(AQ15:AQ25)</f>
        <v>0</v>
      </c>
      <c r="AR27" s="91"/>
      <c r="AS27" s="92">
        <f>SUM(AS15:AS25)</f>
        <v>2910</v>
      </c>
      <c r="AT27" s="73">
        <f t="shared" si="0"/>
        <v>1266711</v>
      </c>
      <c r="AU27" s="45"/>
      <c r="AV27" s="59"/>
      <c r="AW27" s="181" t="s">
        <v>43</v>
      </c>
      <c r="AX27" s="182"/>
      <c r="AY27" s="43"/>
      <c r="AZ27" s="44">
        <f>SUM(AZ15:AZ25)</f>
        <v>2920</v>
      </c>
      <c r="BA27" s="43"/>
      <c r="BB27" s="44">
        <f>SUM(BB15:BB25)</f>
        <v>42800</v>
      </c>
      <c r="BC27" s="43"/>
      <c r="BD27" s="44">
        <f>SUM(BD15:BD25)</f>
        <v>431</v>
      </c>
      <c r="BE27" s="43"/>
      <c r="BF27" s="44">
        <f>SUM(BF15:BF25)</f>
        <v>0</v>
      </c>
      <c r="BG27" s="43"/>
      <c r="BH27" s="44">
        <f>SUM(BH15:BH25)</f>
        <v>0</v>
      </c>
      <c r="BI27" s="43"/>
      <c r="BJ27" s="44">
        <f>SUM(BJ15:BJ25)</f>
        <v>65604</v>
      </c>
      <c r="BK27" s="43"/>
      <c r="BL27" s="44">
        <f>SUM(BL15:BL25)</f>
        <v>3787</v>
      </c>
      <c r="BM27" s="43"/>
      <c r="BN27" s="44">
        <f>SUM(BN15:BN25)</f>
        <v>0</v>
      </c>
      <c r="BO27" s="43"/>
      <c r="BP27" s="44">
        <f>SUM(BP15:BP25)</f>
        <v>16582</v>
      </c>
      <c r="BQ27" s="73">
        <f t="shared" si="1"/>
        <v>132124</v>
      </c>
      <c r="BR27" s="45"/>
      <c r="BS27" s="59"/>
      <c r="BT27" s="181" t="s">
        <v>43</v>
      </c>
      <c r="BU27" s="182"/>
      <c r="BV27" s="43"/>
      <c r="BW27" s="44">
        <f>SUM(BW15:BW25)</f>
        <v>0</v>
      </c>
      <c r="BX27" s="43"/>
      <c r="BY27" s="44">
        <f>SUM(BY15:BY25)</f>
        <v>21217</v>
      </c>
      <c r="BZ27" s="43"/>
      <c r="CA27" s="44">
        <f>SUM(CA15:CA25)</f>
        <v>0</v>
      </c>
      <c r="CB27" s="43"/>
      <c r="CC27" s="44">
        <f>SUM(CC15:CC25)</f>
        <v>15895</v>
      </c>
      <c r="CD27" s="43"/>
      <c r="CE27" s="44">
        <f>SUM(CE15:CE25)</f>
        <v>5752</v>
      </c>
      <c r="CF27" s="43"/>
      <c r="CG27" s="44">
        <f>SUM(CG15:CG25)</f>
        <v>5365</v>
      </c>
      <c r="CH27" s="43"/>
      <c r="CI27" s="44">
        <f>SUM(CI15:CI25)</f>
        <v>259</v>
      </c>
      <c r="CJ27" s="43"/>
      <c r="CK27" s="44">
        <f>SUM(CK15:CK25)</f>
        <v>2660</v>
      </c>
      <c r="CL27" s="91"/>
      <c r="CM27" s="92">
        <f>SUM(CM15:CM25)</f>
        <v>62493</v>
      </c>
      <c r="CN27" s="73">
        <f t="shared" si="2"/>
        <v>113641</v>
      </c>
      <c r="CO27" s="45"/>
      <c r="CP27" s="59"/>
      <c r="CQ27" s="181" t="s">
        <v>43</v>
      </c>
      <c r="CR27" s="182"/>
      <c r="CS27" s="43"/>
      <c r="CT27" s="44">
        <f>SUM(CT15:CT25)</f>
        <v>17445</v>
      </c>
      <c r="CU27" s="43"/>
      <c r="CV27" s="44">
        <f>SUM(CV15:CV25)</f>
        <v>208703</v>
      </c>
      <c r="CW27" s="43"/>
      <c r="CX27" s="44">
        <f>SUM(CX15:CX25)</f>
        <v>88401</v>
      </c>
      <c r="CY27" s="43"/>
      <c r="CZ27" s="44">
        <f>SUM(CZ15:CZ25)</f>
        <v>2170</v>
      </c>
      <c r="DA27" s="43"/>
      <c r="DB27" s="44">
        <f>SUM(DB15:DB25)</f>
        <v>0</v>
      </c>
      <c r="DC27" s="43"/>
      <c r="DD27" s="44">
        <f>SUM(DD15:DD25)</f>
        <v>20589</v>
      </c>
      <c r="DE27" s="43"/>
      <c r="DF27" s="44">
        <f>SUM(DF15:DF25)</f>
        <v>27890</v>
      </c>
      <c r="DG27" s="43"/>
      <c r="DH27" s="44">
        <f>SUM(DH15:DH25)</f>
        <v>200502</v>
      </c>
      <c r="DI27" s="43"/>
      <c r="DJ27" s="44">
        <f>SUM(DJ15:DJ25)</f>
        <v>100580</v>
      </c>
      <c r="DK27" s="73">
        <f t="shared" si="3"/>
        <v>666280</v>
      </c>
      <c r="DL27" s="45"/>
      <c r="DM27" s="59"/>
      <c r="DN27" s="181" t="s">
        <v>43</v>
      </c>
      <c r="DO27" s="182"/>
      <c r="DP27" s="43"/>
      <c r="DQ27" s="44">
        <f>SUM(DQ15:DQ25)</f>
        <v>4654443</v>
      </c>
      <c r="DR27" s="43"/>
      <c r="DS27" s="44">
        <f>SUM(DS15:DS25)</f>
        <v>2189063</v>
      </c>
      <c r="DT27" s="43"/>
      <c r="DU27" s="44">
        <f>SUM(DU15:DU25)</f>
        <v>58473</v>
      </c>
      <c r="DV27" s="43"/>
      <c r="DW27" s="44">
        <f>SUM(DW15:DW25)</f>
        <v>1901723</v>
      </c>
      <c r="DX27" s="43"/>
      <c r="DY27" s="44">
        <f>SUM(DY15:DY25)</f>
        <v>1471334</v>
      </c>
      <c r="DZ27" s="43"/>
      <c r="EA27" s="44">
        <f>SUM(EA15:EA25)</f>
        <v>620424</v>
      </c>
      <c r="EB27" s="43"/>
      <c r="EC27" s="44">
        <f>SUM(EC15:EC25)</f>
        <v>183962</v>
      </c>
      <c r="ED27" s="43"/>
      <c r="EE27" s="44">
        <f>SUM(EE15:EE25)</f>
        <v>73058</v>
      </c>
      <c r="EF27" s="43"/>
      <c r="EG27" s="44">
        <f>SUM(EG15:EG25)</f>
        <v>1953687</v>
      </c>
      <c r="EH27" s="73">
        <f t="shared" si="4"/>
        <v>13106167</v>
      </c>
      <c r="EI27" s="45"/>
      <c r="EJ27" s="59"/>
      <c r="EK27" s="181" t="s">
        <v>43</v>
      </c>
      <c r="EL27" s="182"/>
      <c r="EM27" s="43"/>
      <c r="EN27" s="44">
        <f>SUM(EN15:EN25)</f>
        <v>2232441</v>
      </c>
      <c r="EO27" s="43"/>
      <c r="EP27" s="44">
        <f>SUM(EP15:EP25)</f>
        <v>495235</v>
      </c>
      <c r="EQ27" s="43"/>
      <c r="ER27" s="44">
        <f>SUM(ER15:ER25)</f>
        <v>147394</v>
      </c>
      <c r="ES27" s="43"/>
      <c r="ET27" s="44">
        <f>SUM(ET15:ET25)</f>
        <v>0</v>
      </c>
      <c r="EU27" s="43"/>
      <c r="EV27" s="44">
        <f>SUM(EV15:EV25)</f>
        <v>80595</v>
      </c>
      <c r="EW27" s="43"/>
      <c r="EX27" s="44">
        <f>SUM(EX15:EX25)</f>
        <v>670183</v>
      </c>
      <c r="EY27" s="43"/>
      <c r="EZ27" s="44">
        <f>SUM(EZ15:EZ25)</f>
        <v>25109</v>
      </c>
      <c r="FA27" s="43"/>
      <c r="FB27" s="44">
        <f>SUM(FB15:FB25)</f>
        <v>5541</v>
      </c>
      <c r="FC27" s="43"/>
      <c r="FD27" s="44">
        <f>SUM(FD15:FD25)</f>
        <v>4750</v>
      </c>
      <c r="FE27" s="73">
        <f t="shared" si="5"/>
        <v>3661248</v>
      </c>
      <c r="FF27" s="45"/>
      <c r="FG27" s="59"/>
      <c r="FH27" s="181" t="s">
        <v>43</v>
      </c>
      <c r="FI27" s="182"/>
      <c r="FJ27" s="43"/>
      <c r="FK27" s="44">
        <f>SUM(FK15:FK25)</f>
        <v>8688</v>
      </c>
      <c r="FL27" s="43"/>
      <c r="FM27" s="44">
        <f>SUM(FM15:FM25)</f>
        <v>10055</v>
      </c>
      <c r="FN27" s="43"/>
      <c r="FO27" s="44">
        <f>SUM(FO15:FO25)</f>
        <v>0</v>
      </c>
      <c r="FP27" s="43"/>
      <c r="FQ27" s="44">
        <f>SUM(FQ15:FQ25)</f>
        <v>0</v>
      </c>
      <c r="FR27" s="43"/>
      <c r="FS27" s="44">
        <f>SUM(FS15:FS25)</f>
        <v>23483</v>
      </c>
      <c r="FT27" s="43"/>
      <c r="FU27" s="44">
        <f>SUM(FU15:FU25)</f>
        <v>4075</v>
      </c>
      <c r="FV27" s="43"/>
      <c r="FW27" s="44">
        <f>SUM(FW15:FW25)</f>
        <v>39774</v>
      </c>
      <c r="FX27" s="43"/>
      <c r="FY27" s="44">
        <f>SUM(FY15:FY25)</f>
        <v>6608858</v>
      </c>
      <c r="FZ27" s="43"/>
      <c r="GA27" s="44">
        <f>SUM(GA15:GA25)</f>
        <v>105369258</v>
      </c>
      <c r="GB27" s="73">
        <f t="shared" si="6"/>
        <v>112064191</v>
      </c>
      <c r="GC27" s="45"/>
      <c r="GD27" s="59"/>
      <c r="GE27" s="181" t="s">
        <v>43</v>
      </c>
      <c r="GF27" s="182"/>
      <c r="GG27" s="43"/>
      <c r="GH27" s="44">
        <f>SUM(GH15:GH25)</f>
        <v>991</v>
      </c>
      <c r="GI27" s="43"/>
      <c r="GJ27" s="44">
        <f>SUM(GJ15:GJ25)</f>
        <v>20305</v>
      </c>
      <c r="GK27" s="43"/>
      <c r="GL27" s="44">
        <f>SUM(GL15:GL25)</f>
        <v>8425</v>
      </c>
      <c r="GM27" s="43"/>
      <c r="GN27" s="44">
        <f>SUM(GN15:GN25)</f>
        <v>11833</v>
      </c>
      <c r="GO27" s="43"/>
      <c r="GP27" s="44">
        <f>SUM(GP15:GP25)</f>
        <v>1370</v>
      </c>
      <c r="GQ27" s="43"/>
      <c r="GR27" s="44">
        <f>SUM(GR15:GR25)</f>
        <v>7671</v>
      </c>
      <c r="GS27" s="43"/>
      <c r="GT27" s="44">
        <f>SUM(GT15:GT25)</f>
        <v>0</v>
      </c>
      <c r="GU27" s="43"/>
      <c r="GV27" s="44">
        <f>SUM(GV15:GV25)</f>
        <v>190073</v>
      </c>
      <c r="GW27" s="43"/>
      <c r="GX27" s="44">
        <f>SUM(GX15:GX25)</f>
        <v>0</v>
      </c>
      <c r="GY27" s="73">
        <f t="shared" si="7"/>
        <v>240668</v>
      </c>
      <c r="GZ27" s="45"/>
      <c r="HA27" s="59"/>
      <c r="HB27" s="181" t="s">
        <v>43</v>
      </c>
      <c r="HC27" s="182"/>
      <c r="HD27" s="43"/>
      <c r="HE27" s="44">
        <f>SUM(HE15:HE25)</f>
        <v>0</v>
      </c>
      <c r="HF27" s="43"/>
      <c r="HG27" s="44">
        <f>SUM(HG15:HG25)</f>
        <v>1440</v>
      </c>
      <c r="HH27" s="43"/>
      <c r="HI27" s="44">
        <f>SUM(HI15:HI25)</f>
        <v>1392</v>
      </c>
      <c r="HJ27" s="43"/>
      <c r="HK27" s="44">
        <f>SUM(HK15:HK25)</f>
        <v>1350</v>
      </c>
      <c r="HL27" s="43"/>
      <c r="HM27" s="44">
        <f>SUM(HM15:HM25)</f>
        <v>3804</v>
      </c>
      <c r="HN27" s="43"/>
      <c r="HO27" s="44">
        <f>SUM(HO15:HO25)</f>
        <v>227</v>
      </c>
      <c r="HP27" s="43"/>
      <c r="HQ27" s="44">
        <f>SUM(HQ15:HQ25)</f>
        <v>29640</v>
      </c>
      <c r="HR27" s="43"/>
      <c r="HS27" s="44">
        <f>SUM(HS15:HS25)</f>
        <v>9990</v>
      </c>
      <c r="HT27" s="43"/>
      <c r="HU27" s="44">
        <f>SUM(HU15:HU25)</f>
        <v>0</v>
      </c>
      <c r="HV27" s="73">
        <f t="shared" si="8"/>
        <v>47843</v>
      </c>
      <c r="HW27" s="45"/>
      <c r="HX27" s="59"/>
      <c r="HY27" s="181" t="s">
        <v>43</v>
      </c>
      <c r="HZ27" s="182"/>
      <c r="IA27" s="43"/>
      <c r="IB27" s="44">
        <f>SUM(IB15:IB25)</f>
        <v>0</v>
      </c>
      <c r="IC27" s="43"/>
      <c r="ID27" s="44">
        <f>SUM(ID15:ID25)</f>
        <v>5554</v>
      </c>
      <c r="IE27" s="43"/>
      <c r="IF27" s="44">
        <f>SUM(IF15:IF25)</f>
        <v>0</v>
      </c>
      <c r="IG27" s="43"/>
      <c r="IH27" s="44">
        <f>SUM(IH15:IH25)</f>
        <v>315</v>
      </c>
      <c r="II27" s="43"/>
      <c r="IJ27" s="44">
        <f>SUM(IJ15:IJ25)</f>
        <v>1262</v>
      </c>
      <c r="IK27" s="43"/>
      <c r="IL27" s="44">
        <f>SUM(IL15:IL25)</f>
        <v>1116</v>
      </c>
      <c r="IM27" s="43"/>
      <c r="IN27" s="44">
        <f>SUM(IN15:IN25)</f>
        <v>1309</v>
      </c>
      <c r="IO27" s="43"/>
      <c r="IP27" s="44">
        <f>SUM(IP15:IP25)</f>
        <v>0</v>
      </c>
      <c r="IQ27" s="43"/>
      <c r="IR27" s="44">
        <f>SUM(IR15:IR25)</f>
        <v>0</v>
      </c>
      <c r="IS27" s="73">
        <f t="shared" si="9"/>
        <v>9556</v>
      </c>
      <c r="IT27" s="62">
        <f t="shared" si="10"/>
        <v>141749966</v>
      </c>
    </row>
    <row r="28" spans="2:254" ht="15" customHeight="1">
      <c r="B28" s="186" t="s">
        <v>214</v>
      </c>
      <c r="C28" s="166" t="s">
        <v>16</v>
      </c>
      <c r="D28" s="183"/>
      <c r="E28" s="47"/>
      <c r="F28" s="48"/>
      <c r="G28" s="47"/>
      <c r="H28" s="48"/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47"/>
      <c r="T28" s="48"/>
      <c r="U28" s="47"/>
      <c r="V28" s="48"/>
      <c r="W28" s="73">
        <f t="shared" si="11"/>
        <v>0</v>
      </c>
      <c r="X28" s="45"/>
      <c r="Y28" s="189" t="s">
        <v>214</v>
      </c>
      <c r="Z28" s="168" t="s">
        <v>16</v>
      </c>
      <c r="AA28" s="192"/>
      <c r="AB28" s="47"/>
      <c r="AC28" s="48"/>
      <c r="AD28" s="47"/>
      <c r="AE28" s="48"/>
      <c r="AF28" s="47"/>
      <c r="AG28" s="48"/>
      <c r="AH28" s="47"/>
      <c r="AI28" s="48"/>
      <c r="AJ28" s="47"/>
      <c r="AK28" s="48"/>
      <c r="AL28" s="47"/>
      <c r="AM28" s="48"/>
      <c r="AN28" s="47"/>
      <c r="AO28" s="48"/>
      <c r="AP28" s="47"/>
      <c r="AQ28" s="48"/>
      <c r="AR28" s="81"/>
      <c r="AS28" s="82"/>
      <c r="AT28" s="73">
        <f t="shared" si="0"/>
        <v>0</v>
      </c>
      <c r="AU28" s="45"/>
      <c r="AV28" s="189" t="s">
        <v>214</v>
      </c>
      <c r="AW28" s="168" t="s">
        <v>16</v>
      </c>
      <c r="AX28" s="192"/>
      <c r="AY28" s="47"/>
      <c r="AZ28" s="48"/>
      <c r="BA28" s="47"/>
      <c r="BB28" s="48"/>
      <c r="BC28" s="47"/>
      <c r="BD28" s="48"/>
      <c r="BE28" s="47"/>
      <c r="BF28" s="48"/>
      <c r="BG28" s="47"/>
      <c r="BH28" s="48"/>
      <c r="BI28" s="47"/>
      <c r="BJ28" s="48"/>
      <c r="BK28" s="47"/>
      <c r="BL28" s="48"/>
      <c r="BM28" s="47"/>
      <c r="BN28" s="48"/>
      <c r="BO28" s="47"/>
      <c r="BP28" s="48"/>
      <c r="BQ28" s="73">
        <f t="shared" si="1"/>
        <v>0</v>
      </c>
      <c r="BR28" s="45"/>
      <c r="BS28" s="189" t="s">
        <v>214</v>
      </c>
      <c r="BT28" s="168" t="s">
        <v>16</v>
      </c>
      <c r="BU28" s="192"/>
      <c r="BV28" s="47"/>
      <c r="BW28" s="48"/>
      <c r="BX28" s="47"/>
      <c r="BY28" s="48"/>
      <c r="BZ28" s="47"/>
      <c r="CA28" s="48"/>
      <c r="CB28" s="47"/>
      <c r="CC28" s="48"/>
      <c r="CD28" s="47"/>
      <c r="CE28" s="48"/>
      <c r="CF28" s="47"/>
      <c r="CG28" s="48"/>
      <c r="CH28" s="47"/>
      <c r="CI28" s="48"/>
      <c r="CJ28" s="47"/>
      <c r="CK28" s="48"/>
      <c r="CL28" s="81"/>
      <c r="CM28" s="82"/>
      <c r="CN28" s="73">
        <f t="shared" si="2"/>
        <v>0</v>
      </c>
      <c r="CO28" s="45"/>
      <c r="CP28" s="189" t="s">
        <v>214</v>
      </c>
      <c r="CQ28" s="168" t="s">
        <v>16</v>
      </c>
      <c r="CR28" s="192"/>
      <c r="CS28" s="47"/>
      <c r="CT28" s="48"/>
      <c r="CU28" s="47"/>
      <c r="CV28" s="48"/>
      <c r="CW28" s="47"/>
      <c r="CX28" s="48"/>
      <c r="CY28" s="47"/>
      <c r="CZ28" s="48"/>
      <c r="DA28" s="47"/>
      <c r="DB28" s="48"/>
      <c r="DC28" s="47"/>
      <c r="DD28" s="48"/>
      <c r="DE28" s="47"/>
      <c r="DF28" s="48"/>
      <c r="DG28" s="47"/>
      <c r="DH28" s="48"/>
      <c r="DI28" s="47"/>
      <c r="DJ28" s="48"/>
      <c r="DK28" s="73">
        <f t="shared" si="3"/>
        <v>0</v>
      </c>
      <c r="DL28" s="45"/>
      <c r="DM28" s="189" t="s">
        <v>214</v>
      </c>
      <c r="DN28" s="168" t="s">
        <v>16</v>
      </c>
      <c r="DO28" s="192"/>
      <c r="DP28" s="47"/>
      <c r="DQ28" s="48"/>
      <c r="DR28" s="47"/>
      <c r="DS28" s="48"/>
      <c r="DT28" s="47"/>
      <c r="DU28" s="48"/>
      <c r="DV28" s="47"/>
      <c r="DW28" s="48"/>
      <c r="DX28" s="47"/>
      <c r="DY28" s="48"/>
      <c r="DZ28" s="47"/>
      <c r="EA28" s="48"/>
      <c r="EB28" s="47"/>
      <c r="EC28" s="48"/>
      <c r="ED28" s="47"/>
      <c r="EE28" s="48"/>
      <c r="EF28" s="47"/>
      <c r="EG28" s="48"/>
      <c r="EH28" s="73">
        <f t="shared" si="4"/>
        <v>0</v>
      </c>
      <c r="EI28" s="45"/>
      <c r="EJ28" s="189" t="s">
        <v>214</v>
      </c>
      <c r="EK28" s="168" t="s">
        <v>16</v>
      </c>
      <c r="EL28" s="192"/>
      <c r="EM28" s="47"/>
      <c r="EN28" s="48"/>
      <c r="EO28" s="47"/>
      <c r="EP28" s="48"/>
      <c r="EQ28" s="47"/>
      <c r="ER28" s="48"/>
      <c r="ES28" s="47"/>
      <c r="ET28" s="48"/>
      <c r="EU28" s="47"/>
      <c r="EV28" s="48"/>
      <c r="EW28" s="47"/>
      <c r="EX28" s="48"/>
      <c r="EY28" s="47"/>
      <c r="EZ28" s="48"/>
      <c r="FA28" s="47"/>
      <c r="FB28" s="48"/>
      <c r="FC28" s="47"/>
      <c r="FD28" s="48"/>
      <c r="FE28" s="73">
        <f t="shared" si="5"/>
        <v>0</v>
      </c>
      <c r="FF28" s="45"/>
      <c r="FG28" s="189" t="s">
        <v>214</v>
      </c>
      <c r="FH28" s="168" t="s">
        <v>16</v>
      </c>
      <c r="FI28" s="192"/>
      <c r="FJ28" s="47"/>
      <c r="FK28" s="48"/>
      <c r="FL28" s="47"/>
      <c r="FM28" s="48"/>
      <c r="FN28" s="47"/>
      <c r="FO28" s="48"/>
      <c r="FP28" s="47"/>
      <c r="FQ28" s="48"/>
      <c r="FR28" s="47"/>
      <c r="FS28" s="48"/>
      <c r="FT28" s="47"/>
      <c r="FU28" s="48"/>
      <c r="FV28" s="47"/>
      <c r="FW28" s="48"/>
      <c r="FX28" s="47"/>
      <c r="FY28" s="48"/>
      <c r="FZ28" s="47"/>
      <c r="GA28" s="48"/>
      <c r="GB28" s="73">
        <f t="shared" si="6"/>
        <v>0</v>
      </c>
      <c r="GC28" s="45"/>
      <c r="GD28" s="189" t="s">
        <v>214</v>
      </c>
      <c r="GE28" s="168" t="s">
        <v>16</v>
      </c>
      <c r="GF28" s="192"/>
      <c r="GG28" s="47"/>
      <c r="GH28" s="48"/>
      <c r="GI28" s="47"/>
      <c r="GJ28" s="48"/>
      <c r="GK28" s="47"/>
      <c r="GL28" s="48"/>
      <c r="GM28" s="47"/>
      <c r="GN28" s="48"/>
      <c r="GO28" s="47"/>
      <c r="GP28" s="48"/>
      <c r="GQ28" s="47"/>
      <c r="GR28" s="48"/>
      <c r="GS28" s="47"/>
      <c r="GT28" s="48"/>
      <c r="GU28" s="47"/>
      <c r="GV28" s="48"/>
      <c r="GW28" s="47"/>
      <c r="GX28" s="48"/>
      <c r="GY28" s="73">
        <f t="shared" si="7"/>
        <v>0</v>
      </c>
      <c r="GZ28" s="45"/>
      <c r="HA28" s="189" t="s">
        <v>214</v>
      </c>
      <c r="HB28" s="168" t="s">
        <v>16</v>
      </c>
      <c r="HC28" s="192"/>
      <c r="HD28" s="47"/>
      <c r="HE28" s="48"/>
      <c r="HF28" s="47"/>
      <c r="HG28" s="48"/>
      <c r="HH28" s="47"/>
      <c r="HI28" s="48"/>
      <c r="HJ28" s="47"/>
      <c r="HK28" s="48"/>
      <c r="HL28" s="47"/>
      <c r="HM28" s="48"/>
      <c r="HN28" s="47"/>
      <c r="HO28" s="48"/>
      <c r="HP28" s="47"/>
      <c r="HQ28" s="48"/>
      <c r="HR28" s="47"/>
      <c r="HS28" s="48"/>
      <c r="HT28" s="47"/>
      <c r="HU28" s="48"/>
      <c r="HV28" s="73">
        <f t="shared" si="8"/>
        <v>0</v>
      </c>
      <c r="HW28" s="45"/>
      <c r="HX28" s="189" t="s">
        <v>214</v>
      </c>
      <c r="HY28" s="168" t="s">
        <v>16</v>
      </c>
      <c r="HZ28" s="192"/>
      <c r="IA28" s="47"/>
      <c r="IB28" s="48"/>
      <c r="IC28" s="47"/>
      <c r="ID28" s="48"/>
      <c r="IE28" s="47"/>
      <c r="IF28" s="48"/>
      <c r="IG28" s="47"/>
      <c r="IH28" s="48"/>
      <c r="II28" s="47"/>
      <c r="IJ28" s="48"/>
      <c r="IK28" s="47"/>
      <c r="IL28" s="48"/>
      <c r="IM28" s="47"/>
      <c r="IN28" s="48"/>
      <c r="IO28" s="47"/>
      <c r="IP28" s="48"/>
      <c r="IQ28" s="47"/>
      <c r="IR28" s="48"/>
      <c r="IS28" s="73">
        <f t="shared" si="9"/>
        <v>0</v>
      </c>
      <c r="IT28" s="62">
        <f t="shared" si="10"/>
        <v>0</v>
      </c>
    </row>
    <row r="29" spans="2:254" ht="15" customHeight="1">
      <c r="B29" s="187"/>
      <c r="C29" s="171" t="s">
        <v>17</v>
      </c>
      <c r="D29" s="184"/>
      <c r="E29" s="35">
        <v>4691</v>
      </c>
      <c r="F29" s="36">
        <v>155431</v>
      </c>
      <c r="G29" s="35"/>
      <c r="H29" s="36"/>
      <c r="I29" s="35">
        <v>2859</v>
      </c>
      <c r="J29" s="36">
        <v>41292</v>
      </c>
      <c r="K29" s="35">
        <v>3968</v>
      </c>
      <c r="L29" s="36">
        <v>114963</v>
      </c>
      <c r="M29" s="35"/>
      <c r="N29" s="36"/>
      <c r="O29" s="35">
        <v>142</v>
      </c>
      <c r="P29" s="36">
        <v>6680</v>
      </c>
      <c r="Q29" s="35">
        <v>99</v>
      </c>
      <c r="R29" s="36">
        <v>3774</v>
      </c>
      <c r="S29" s="35">
        <v>634</v>
      </c>
      <c r="T29" s="36">
        <v>6446</v>
      </c>
      <c r="U29" s="35">
        <v>51</v>
      </c>
      <c r="V29" s="36">
        <v>2081</v>
      </c>
      <c r="W29" s="73">
        <f>SUM(F29,H29,J29,L29,N29,P29,R29,T29,V29)</f>
        <v>330667</v>
      </c>
      <c r="X29" s="45"/>
      <c r="Y29" s="190"/>
      <c r="Z29" s="177" t="s">
        <v>17</v>
      </c>
      <c r="AA29" s="193"/>
      <c r="AB29" s="35">
        <v>319</v>
      </c>
      <c r="AC29" s="36">
        <v>10543</v>
      </c>
      <c r="AD29" s="35"/>
      <c r="AE29" s="36"/>
      <c r="AF29" s="35">
        <v>101</v>
      </c>
      <c r="AG29" s="36">
        <v>7011</v>
      </c>
      <c r="AH29" s="35">
        <v>2</v>
      </c>
      <c r="AI29" s="36">
        <v>270</v>
      </c>
      <c r="AJ29" s="35"/>
      <c r="AK29" s="36"/>
      <c r="AL29" s="35"/>
      <c r="AM29" s="36"/>
      <c r="AN29" s="35"/>
      <c r="AO29" s="36"/>
      <c r="AP29" s="35"/>
      <c r="AQ29" s="36"/>
      <c r="AR29" s="83"/>
      <c r="AS29" s="84"/>
      <c r="AT29" s="73">
        <f>SUM(AC29,AE29,AG29,AI29,AK29,AM29,AO29,AQ29,AS29)</f>
        <v>17824</v>
      </c>
      <c r="AU29" s="45"/>
      <c r="AV29" s="190"/>
      <c r="AW29" s="177" t="s">
        <v>17</v>
      </c>
      <c r="AX29" s="193"/>
      <c r="AY29" s="35">
        <v>32</v>
      </c>
      <c r="AZ29" s="36">
        <v>891</v>
      </c>
      <c r="BA29" s="35"/>
      <c r="BB29" s="36"/>
      <c r="BC29" s="35">
        <v>2</v>
      </c>
      <c r="BD29" s="36">
        <v>490</v>
      </c>
      <c r="BE29" s="35">
        <v>1600</v>
      </c>
      <c r="BF29" s="36">
        <v>23167</v>
      </c>
      <c r="BG29" s="35">
        <v>2</v>
      </c>
      <c r="BH29" s="36">
        <v>1319</v>
      </c>
      <c r="BI29" s="35">
        <v>30</v>
      </c>
      <c r="BJ29" s="36">
        <v>3420</v>
      </c>
      <c r="BK29" s="35">
        <v>10</v>
      </c>
      <c r="BL29" s="36">
        <v>386</v>
      </c>
      <c r="BM29" s="35">
        <v>13</v>
      </c>
      <c r="BN29" s="36">
        <v>1316</v>
      </c>
      <c r="BO29" s="35">
        <v>2</v>
      </c>
      <c r="BP29" s="36">
        <v>274</v>
      </c>
      <c r="BQ29" s="73">
        <f>SUM(AZ29,BB29,BD29,BF29,BH29,BJ29,BL29,BN29,BP29)</f>
        <v>31263</v>
      </c>
      <c r="BR29" s="45"/>
      <c r="BS29" s="190"/>
      <c r="BT29" s="177" t="s">
        <v>17</v>
      </c>
      <c r="BU29" s="193"/>
      <c r="BV29" s="35"/>
      <c r="BW29" s="36"/>
      <c r="BX29" s="35"/>
      <c r="BY29" s="36"/>
      <c r="BZ29" s="35"/>
      <c r="CA29" s="36"/>
      <c r="CB29" s="35"/>
      <c r="CC29" s="36"/>
      <c r="CD29" s="35">
        <v>762</v>
      </c>
      <c r="CE29" s="36">
        <v>29728</v>
      </c>
      <c r="CF29" s="35">
        <v>70</v>
      </c>
      <c r="CG29" s="36">
        <v>2444</v>
      </c>
      <c r="CH29" s="35"/>
      <c r="CI29" s="36"/>
      <c r="CJ29" s="35"/>
      <c r="CK29" s="36"/>
      <c r="CL29" s="83"/>
      <c r="CM29" s="84"/>
      <c r="CN29" s="73">
        <f>SUM(BW29,BY29,CA29,CC29,CE29,CG29,CI29,CK29,CM29)</f>
        <v>32172</v>
      </c>
      <c r="CO29" s="45"/>
      <c r="CP29" s="190"/>
      <c r="CQ29" s="177" t="s">
        <v>17</v>
      </c>
      <c r="CR29" s="193"/>
      <c r="CS29" s="35"/>
      <c r="CT29" s="36"/>
      <c r="CU29" s="35"/>
      <c r="CV29" s="36"/>
      <c r="CW29" s="35"/>
      <c r="CX29" s="36"/>
      <c r="CY29" s="35">
        <v>6</v>
      </c>
      <c r="CZ29" s="36">
        <v>275</v>
      </c>
      <c r="DA29" s="35"/>
      <c r="DB29" s="36"/>
      <c r="DC29" s="35" t="s">
        <v>217</v>
      </c>
      <c r="DD29" s="36" t="s">
        <v>217</v>
      </c>
      <c r="DE29" s="35">
        <v>15</v>
      </c>
      <c r="DF29" s="36">
        <v>679</v>
      </c>
      <c r="DG29" s="35"/>
      <c r="DH29" s="36"/>
      <c r="DI29" s="35">
        <v>40</v>
      </c>
      <c r="DJ29" s="36">
        <v>1526</v>
      </c>
      <c r="DK29" s="73">
        <f>SUM(CT29,CV29,CX29,CZ29,DB29,DD29,DF29,DH29,DJ29)</f>
        <v>2480</v>
      </c>
      <c r="DL29" s="45"/>
      <c r="DM29" s="190"/>
      <c r="DN29" s="177" t="s">
        <v>17</v>
      </c>
      <c r="DO29" s="193"/>
      <c r="DP29" s="35">
        <v>205</v>
      </c>
      <c r="DQ29" s="36">
        <v>7852</v>
      </c>
      <c r="DR29" s="35">
        <v>210</v>
      </c>
      <c r="DS29" s="36">
        <v>8574</v>
      </c>
      <c r="DT29" s="35"/>
      <c r="DU29" s="36"/>
      <c r="DV29" s="35">
        <v>25</v>
      </c>
      <c r="DW29" s="36">
        <v>713</v>
      </c>
      <c r="DX29" s="35">
        <v>1211</v>
      </c>
      <c r="DY29" s="36">
        <v>44381</v>
      </c>
      <c r="DZ29" s="35">
        <v>110</v>
      </c>
      <c r="EA29" s="36">
        <v>3600</v>
      </c>
      <c r="EB29" s="35"/>
      <c r="EC29" s="36"/>
      <c r="ED29" s="35">
        <v>884</v>
      </c>
      <c r="EE29" s="36">
        <v>23930</v>
      </c>
      <c r="EF29" s="35">
        <v>82</v>
      </c>
      <c r="EG29" s="36">
        <v>2682</v>
      </c>
      <c r="EH29" s="73">
        <f>SUM(DQ29,DS29,DU29,DW29,DY29,EA29,EC29,EE29,EG29)</f>
        <v>91732</v>
      </c>
      <c r="EI29" s="45"/>
      <c r="EJ29" s="190"/>
      <c r="EK29" s="177" t="s">
        <v>17</v>
      </c>
      <c r="EL29" s="193"/>
      <c r="EM29" s="35">
        <v>1135</v>
      </c>
      <c r="EN29" s="36">
        <v>42472</v>
      </c>
      <c r="EO29" s="35">
        <v>884</v>
      </c>
      <c r="EP29" s="36">
        <v>33584</v>
      </c>
      <c r="EQ29" s="35"/>
      <c r="ER29" s="36"/>
      <c r="ES29" s="35"/>
      <c r="ET29" s="36"/>
      <c r="EU29" s="35">
        <v>60</v>
      </c>
      <c r="EV29" s="36">
        <v>2786</v>
      </c>
      <c r="EW29" s="35">
        <v>45</v>
      </c>
      <c r="EX29" s="36">
        <v>1883</v>
      </c>
      <c r="EY29" s="35">
        <v>5</v>
      </c>
      <c r="EZ29" s="36">
        <v>210</v>
      </c>
      <c r="FA29" s="35">
        <v>12</v>
      </c>
      <c r="FB29" s="36">
        <v>546</v>
      </c>
      <c r="FC29" s="35"/>
      <c r="FD29" s="36"/>
      <c r="FE29" s="73">
        <f>SUM(EN29,EP29,ER29,ET29,EV29,EX29,EZ29,FB29,FD29)</f>
        <v>81481</v>
      </c>
      <c r="FF29" s="45"/>
      <c r="FG29" s="190"/>
      <c r="FH29" s="177" t="s">
        <v>17</v>
      </c>
      <c r="FI29" s="193"/>
      <c r="FJ29" s="35"/>
      <c r="FK29" s="36"/>
      <c r="FL29" s="35"/>
      <c r="FM29" s="36"/>
      <c r="FN29" s="35"/>
      <c r="FO29" s="36"/>
      <c r="FP29" s="35"/>
      <c r="FQ29" s="36"/>
      <c r="FR29" s="35">
        <v>1042</v>
      </c>
      <c r="FS29" s="36">
        <v>6039</v>
      </c>
      <c r="FT29" s="35"/>
      <c r="FU29" s="36"/>
      <c r="FV29" s="35"/>
      <c r="FW29" s="36"/>
      <c r="FX29" s="35">
        <v>54</v>
      </c>
      <c r="FY29" s="36">
        <v>1299</v>
      </c>
      <c r="FZ29" s="35">
        <v>7598</v>
      </c>
      <c r="GA29" s="36">
        <v>264528</v>
      </c>
      <c r="GB29" s="73">
        <f>SUM(FK29,FM29,FO29,FQ29,FS29,FU29,FW29,FY29,GA29)</f>
        <v>271866</v>
      </c>
      <c r="GC29" s="45"/>
      <c r="GD29" s="190"/>
      <c r="GE29" s="177" t="s">
        <v>17</v>
      </c>
      <c r="GF29" s="193"/>
      <c r="GG29" s="35">
        <v>3646</v>
      </c>
      <c r="GH29" s="36">
        <v>133975</v>
      </c>
      <c r="GI29" s="35">
        <v>221</v>
      </c>
      <c r="GJ29" s="36">
        <v>7606</v>
      </c>
      <c r="GK29" s="35"/>
      <c r="GL29" s="36"/>
      <c r="GM29" s="35">
        <v>803</v>
      </c>
      <c r="GN29" s="36">
        <v>21618</v>
      </c>
      <c r="GO29" s="35">
        <v>185</v>
      </c>
      <c r="GP29" s="36">
        <v>6650</v>
      </c>
      <c r="GQ29" s="35">
        <v>145</v>
      </c>
      <c r="GR29" s="36">
        <v>4620</v>
      </c>
      <c r="GS29" s="35"/>
      <c r="GT29" s="36"/>
      <c r="GU29" s="35">
        <v>732</v>
      </c>
      <c r="GV29" s="36">
        <v>25386</v>
      </c>
      <c r="GW29" s="35">
        <v>112</v>
      </c>
      <c r="GX29" s="36">
        <v>3019</v>
      </c>
      <c r="GY29" s="73">
        <f>SUM(GH29,GJ29,GL29,GN29,GP29,GR29,GT29,GV29,GX29)</f>
        <v>202874</v>
      </c>
      <c r="GZ29" s="45"/>
      <c r="HA29" s="190"/>
      <c r="HB29" s="177" t="s">
        <v>17</v>
      </c>
      <c r="HC29" s="193"/>
      <c r="HD29" s="35">
        <v>16</v>
      </c>
      <c r="HE29" s="36">
        <v>543</v>
      </c>
      <c r="HF29" s="35">
        <v>196</v>
      </c>
      <c r="HG29" s="36">
        <v>6643</v>
      </c>
      <c r="HH29" s="35"/>
      <c r="HI29" s="36"/>
      <c r="HJ29" s="35"/>
      <c r="HK29" s="36"/>
      <c r="HL29" s="35"/>
      <c r="HM29" s="36"/>
      <c r="HN29" s="35">
        <v>100</v>
      </c>
      <c r="HO29" s="36">
        <v>3086</v>
      </c>
      <c r="HP29" s="35"/>
      <c r="HQ29" s="36"/>
      <c r="HR29" s="35"/>
      <c r="HS29" s="36"/>
      <c r="HT29" s="35"/>
      <c r="HU29" s="36"/>
      <c r="HV29" s="73">
        <f>SUM(HE29,HG29,HI29,HK29,HM29,HO29,HQ29,HS29,HU29)</f>
        <v>10272</v>
      </c>
      <c r="HW29" s="45"/>
      <c r="HX29" s="190"/>
      <c r="HY29" s="177" t="s">
        <v>17</v>
      </c>
      <c r="HZ29" s="193"/>
      <c r="IA29" s="35">
        <v>45</v>
      </c>
      <c r="IB29" s="36">
        <v>1890</v>
      </c>
      <c r="IC29" s="35"/>
      <c r="ID29" s="36"/>
      <c r="IE29" s="35"/>
      <c r="IF29" s="36"/>
      <c r="IG29" s="35"/>
      <c r="IH29" s="36"/>
      <c r="II29" s="35"/>
      <c r="IJ29" s="36"/>
      <c r="IK29" s="35"/>
      <c r="IL29" s="36"/>
      <c r="IM29" s="35">
        <v>40</v>
      </c>
      <c r="IN29" s="36">
        <v>514</v>
      </c>
      <c r="IO29" s="35"/>
      <c r="IP29" s="36"/>
      <c r="IQ29" s="35"/>
      <c r="IR29" s="36"/>
      <c r="IS29" s="73">
        <f>SUM(IB29,ID29,IF29,IH29,IJ29,IL29,IN29,IP29,IR29)</f>
        <v>2404</v>
      </c>
      <c r="IT29" s="62">
        <f t="shared" si="10"/>
        <v>1075035</v>
      </c>
    </row>
    <row r="30" spans="2:254" ht="15" customHeight="1">
      <c r="B30" s="187"/>
      <c r="C30" s="171" t="s">
        <v>18</v>
      </c>
      <c r="D30" s="184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73">
        <f t="shared" si="11"/>
        <v>0</v>
      </c>
      <c r="X30" s="45"/>
      <c r="Y30" s="190"/>
      <c r="Z30" s="177" t="s">
        <v>18</v>
      </c>
      <c r="AA30" s="193"/>
      <c r="AB30" s="35"/>
      <c r="AC30" s="36"/>
      <c r="AD30" s="35"/>
      <c r="AE30" s="36"/>
      <c r="AF30" s="35"/>
      <c r="AG30" s="36"/>
      <c r="AH30" s="35"/>
      <c r="AI30" s="36"/>
      <c r="AJ30" s="35"/>
      <c r="AK30" s="36"/>
      <c r="AL30" s="35"/>
      <c r="AM30" s="36"/>
      <c r="AN30" s="35"/>
      <c r="AO30" s="36"/>
      <c r="AP30" s="35"/>
      <c r="AQ30" s="36"/>
      <c r="AR30" s="83"/>
      <c r="AS30" s="84"/>
      <c r="AT30" s="73">
        <f t="shared" si="0"/>
        <v>0</v>
      </c>
      <c r="AU30" s="45"/>
      <c r="AV30" s="190"/>
      <c r="AW30" s="177" t="s">
        <v>18</v>
      </c>
      <c r="AX30" s="193"/>
      <c r="AY30" s="35"/>
      <c r="AZ30" s="36"/>
      <c r="BA30" s="35"/>
      <c r="BB30" s="36"/>
      <c r="BC30" s="35"/>
      <c r="BD30" s="36"/>
      <c r="BE30" s="35"/>
      <c r="BF30" s="36"/>
      <c r="BG30" s="35"/>
      <c r="BH30" s="36"/>
      <c r="BI30" s="35"/>
      <c r="BJ30" s="36"/>
      <c r="BK30" s="35"/>
      <c r="BL30" s="36"/>
      <c r="BM30" s="35"/>
      <c r="BN30" s="36"/>
      <c r="BO30" s="35"/>
      <c r="BP30" s="36"/>
      <c r="BQ30" s="73">
        <f t="shared" si="1"/>
        <v>0</v>
      </c>
      <c r="BR30" s="45"/>
      <c r="BS30" s="190"/>
      <c r="BT30" s="177" t="s">
        <v>18</v>
      </c>
      <c r="BU30" s="193"/>
      <c r="BV30" s="35"/>
      <c r="BW30" s="36"/>
      <c r="BX30" s="35"/>
      <c r="BY30" s="36"/>
      <c r="BZ30" s="35"/>
      <c r="CA30" s="36"/>
      <c r="CB30" s="35"/>
      <c r="CC30" s="36"/>
      <c r="CD30" s="35"/>
      <c r="CE30" s="36"/>
      <c r="CF30" s="35"/>
      <c r="CG30" s="36"/>
      <c r="CH30" s="35"/>
      <c r="CI30" s="36"/>
      <c r="CJ30" s="35"/>
      <c r="CK30" s="36"/>
      <c r="CL30" s="83"/>
      <c r="CM30" s="84"/>
      <c r="CN30" s="73">
        <f t="shared" si="2"/>
        <v>0</v>
      </c>
      <c r="CO30" s="45"/>
      <c r="CP30" s="190"/>
      <c r="CQ30" s="177" t="s">
        <v>18</v>
      </c>
      <c r="CR30" s="193"/>
      <c r="CS30" s="35"/>
      <c r="CT30" s="36"/>
      <c r="CU30" s="35"/>
      <c r="CV30" s="36"/>
      <c r="CW30" s="35"/>
      <c r="CX30" s="36"/>
      <c r="CY30" s="35"/>
      <c r="CZ30" s="36"/>
      <c r="DA30" s="35"/>
      <c r="DB30" s="36"/>
      <c r="DC30" s="35"/>
      <c r="DD30" s="36"/>
      <c r="DE30" s="35"/>
      <c r="DF30" s="36"/>
      <c r="DG30" s="35"/>
      <c r="DH30" s="36"/>
      <c r="DI30" s="35"/>
      <c r="DJ30" s="36"/>
      <c r="DK30" s="73">
        <f t="shared" si="3"/>
        <v>0</v>
      </c>
      <c r="DL30" s="45"/>
      <c r="DM30" s="190"/>
      <c r="DN30" s="177" t="s">
        <v>18</v>
      </c>
      <c r="DO30" s="193"/>
      <c r="DP30" s="35"/>
      <c r="DQ30" s="36"/>
      <c r="DR30" s="35"/>
      <c r="DS30" s="36"/>
      <c r="DT30" s="35"/>
      <c r="DU30" s="36"/>
      <c r="DV30" s="35"/>
      <c r="DW30" s="36"/>
      <c r="DX30" s="35"/>
      <c r="DY30" s="36"/>
      <c r="DZ30" s="35"/>
      <c r="EA30" s="36"/>
      <c r="EB30" s="35"/>
      <c r="EC30" s="36"/>
      <c r="ED30" s="35"/>
      <c r="EE30" s="36"/>
      <c r="EF30" s="35"/>
      <c r="EG30" s="36"/>
      <c r="EH30" s="73">
        <f t="shared" si="4"/>
        <v>0</v>
      </c>
      <c r="EI30" s="45"/>
      <c r="EJ30" s="190"/>
      <c r="EK30" s="177" t="s">
        <v>18</v>
      </c>
      <c r="EL30" s="193"/>
      <c r="EM30" s="35"/>
      <c r="EN30" s="36"/>
      <c r="EO30" s="35"/>
      <c r="EP30" s="36"/>
      <c r="EQ30" s="35"/>
      <c r="ER30" s="36"/>
      <c r="ES30" s="35"/>
      <c r="ET30" s="36"/>
      <c r="EU30" s="35"/>
      <c r="EV30" s="36"/>
      <c r="EW30" s="35"/>
      <c r="EX30" s="36"/>
      <c r="EY30" s="35"/>
      <c r="EZ30" s="36"/>
      <c r="FA30" s="35"/>
      <c r="FB30" s="36"/>
      <c r="FC30" s="35"/>
      <c r="FD30" s="36"/>
      <c r="FE30" s="73">
        <f t="shared" si="5"/>
        <v>0</v>
      </c>
      <c r="FF30" s="45"/>
      <c r="FG30" s="190"/>
      <c r="FH30" s="177" t="s">
        <v>18</v>
      </c>
      <c r="FI30" s="193"/>
      <c r="FJ30" s="35"/>
      <c r="FK30" s="36"/>
      <c r="FL30" s="35"/>
      <c r="FM30" s="36"/>
      <c r="FN30" s="35"/>
      <c r="FO30" s="36"/>
      <c r="FP30" s="35"/>
      <c r="FQ30" s="36"/>
      <c r="FR30" s="35"/>
      <c r="FS30" s="36"/>
      <c r="FT30" s="35"/>
      <c r="FU30" s="36"/>
      <c r="FV30" s="35"/>
      <c r="FW30" s="36"/>
      <c r="FX30" s="35"/>
      <c r="FY30" s="36"/>
      <c r="FZ30" s="35"/>
      <c r="GA30" s="36"/>
      <c r="GB30" s="73">
        <f t="shared" si="6"/>
        <v>0</v>
      </c>
      <c r="GC30" s="45"/>
      <c r="GD30" s="190"/>
      <c r="GE30" s="177" t="s">
        <v>18</v>
      </c>
      <c r="GF30" s="193"/>
      <c r="GG30" s="35"/>
      <c r="GH30" s="36"/>
      <c r="GI30" s="35"/>
      <c r="GJ30" s="36"/>
      <c r="GK30" s="35"/>
      <c r="GL30" s="36"/>
      <c r="GM30" s="35"/>
      <c r="GN30" s="36"/>
      <c r="GO30" s="35"/>
      <c r="GP30" s="36"/>
      <c r="GQ30" s="35"/>
      <c r="GR30" s="36"/>
      <c r="GS30" s="35"/>
      <c r="GT30" s="36"/>
      <c r="GU30" s="35"/>
      <c r="GV30" s="36"/>
      <c r="GW30" s="35"/>
      <c r="GX30" s="36"/>
      <c r="GY30" s="73">
        <f t="shared" si="7"/>
        <v>0</v>
      </c>
      <c r="GZ30" s="45"/>
      <c r="HA30" s="190"/>
      <c r="HB30" s="177" t="s">
        <v>18</v>
      </c>
      <c r="HC30" s="193"/>
      <c r="HD30" s="35"/>
      <c r="HE30" s="36"/>
      <c r="HF30" s="35"/>
      <c r="HG30" s="36"/>
      <c r="HH30" s="35"/>
      <c r="HI30" s="36"/>
      <c r="HJ30" s="35"/>
      <c r="HK30" s="36"/>
      <c r="HL30" s="35"/>
      <c r="HM30" s="36"/>
      <c r="HN30" s="35"/>
      <c r="HO30" s="36"/>
      <c r="HP30" s="35"/>
      <c r="HQ30" s="36"/>
      <c r="HR30" s="35"/>
      <c r="HS30" s="36"/>
      <c r="HT30" s="35"/>
      <c r="HU30" s="36"/>
      <c r="HV30" s="73">
        <f t="shared" si="8"/>
        <v>0</v>
      </c>
      <c r="HW30" s="45"/>
      <c r="HX30" s="190"/>
      <c r="HY30" s="177" t="s">
        <v>18</v>
      </c>
      <c r="HZ30" s="193"/>
      <c r="IA30" s="35"/>
      <c r="IB30" s="36"/>
      <c r="IC30" s="35"/>
      <c r="ID30" s="36"/>
      <c r="IE30" s="35"/>
      <c r="IF30" s="36"/>
      <c r="IG30" s="35"/>
      <c r="IH30" s="36"/>
      <c r="II30" s="35"/>
      <c r="IJ30" s="36"/>
      <c r="IK30" s="35"/>
      <c r="IL30" s="36"/>
      <c r="IM30" s="35"/>
      <c r="IN30" s="36"/>
      <c r="IO30" s="35"/>
      <c r="IP30" s="36"/>
      <c r="IQ30" s="35"/>
      <c r="IR30" s="36"/>
      <c r="IS30" s="73">
        <f t="shared" si="9"/>
        <v>0</v>
      </c>
      <c r="IT30" s="62">
        <f t="shared" si="10"/>
        <v>0</v>
      </c>
    </row>
    <row r="31" spans="2:254" ht="15" customHeight="1">
      <c r="B31" s="187"/>
      <c r="C31" s="171" t="s">
        <v>19</v>
      </c>
      <c r="D31" s="184"/>
      <c r="E31" s="35">
        <v>24170</v>
      </c>
      <c r="F31" s="36">
        <v>198494</v>
      </c>
      <c r="G31" s="35"/>
      <c r="H31" s="36"/>
      <c r="I31" s="35">
        <v>412</v>
      </c>
      <c r="J31" s="36">
        <v>12164</v>
      </c>
      <c r="K31" s="35">
        <v>201</v>
      </c>
      <c r="L31" s="36">
        <v>4890</v>
      </c>
      <c r="M31" s="35"/>
      <c r="N31" s="36"/>
      <c r="O31" s="35">
        <v>265</v>
      </c>
      <c r="P31" s="36">
        <v>3718</v>
      </c>
      <c r="Q31" s="35">
        <v>970</v>
      </c>
      <c r="R31" s="36">
        <v>19539</v>
      </c>
      <c r="S31" s="35">
        <v>322</v>
      </c>
      <c r="T31" s="36">
        <v>4750</v>
      </c>
      <c r="U31" s="35"/>
      <c r="V31" s="36"/>
      <c r="W31" s="73">
        <f t="shared" si="11"/>
        <v>243555</v>
      </c>
      <c r="X31" s="45"/>
      <c r="Y31" s="190"/>
      <c r="Z31" s="177" t="s">
        <v>19</v>
      </c>
      <c r="AA31" s="193"/>
      <c r="AB31" s="35">
        <v>122</v>
      </c>
      <c r="AC31" s="36">
        <v>8943</v>
      </c>
      <c r="AD31" s="35">
        <v>16</v>
      </c>
      <c r="AE31" s="36">
        <v>1005</v>
      </c>
      <c r="AF31" s="35">
        <v>10</v>
      </c>
      <c r="AG31" s="36">
        <v>341</v>
      </c>
      <c r="AH31" s="35"/>
      <c r="AI31" s="36"/>
      <c r="AJ31" s="35"/>
      <c r="AK31" s="36"/>
      <c r="AL31" s="35"/>
      <c r="AM31" s="36"/>
      <c r="AN31" s="35"/>
      <c r="AO31" s="36"/>
      <c r="AP31" s="35"/>
      <c r="AQ31" s="36"/>
      <c r="AR31" s="83"/>
      <c r="AS31" s="84"/>
      <c r="AT31" s="73">
        <f t="shared" si="0"/>
        <v>10289</v>
      </c>
      <c r="AU31" s="45"/>
      <c r="AV31" s="190"/>
      <c r="AW31" s="177" t="s">
        <v>19</v>
      </c>
      <c r="AX31" s="193"/>
      <c r="AY31" s="35"/>
      <c r="AZ31" s="36"/>
      <c r="BA31" s="35"/>
      <c r="BB31" s="36"/>
      <c r="BC31" s="35">
        <v>4</v>
      </c>
      <c r="BD31" s="36">
        <v>260</v>
      </c>
      <c r="BE31" s="35"/>
      <c r="BF31" s="36"/>
      <c r="BG31" s="35"/>
      <c r="BH31" s="36"/>
      <c r="BI31" s="35">
        <v>12</v>
      </c>
      <c r="BJ31" s="36">
        <v>375</v>
      </c>
      <c r="BK31" s="35"/>
      <c r="BL31" s="36"/>
      <c r="BM31" s="35"/>
      <c r="BN31" s="36"/>
      <c r="BO31" s="35">
        <v>31</v>
      </c>
      <c r="BP31" s="36">
        <v>511</v>
      </c>
      <c r="BQ31" s="73">
        <f t="shared" si="1"/>
        <v>1146</v>
      </c>
      <c r="BR31" s="45"/>
      <c r="BS31" s="190"/>
      <c r="BT31" s="177" t="s">
        <v>19</v>
      </c>
      <c r="BU31" s="193"/>
      <c r="BV31" s="35">
        <v>0</v>
      </c>
      <c r="BW31" s="36">
        <v>0</v>
      </c>
      <c r="BX31" s="35">
        <v>84</v>
      </c>
      <c r="BY31" s="36">
        <v>482</v>
      </c>
      <c r="BZ31" s="35"/>
      <c r="CA31" s="36"/>
      <c r="CB31" s="35"/>
      <c r="CC31" s="36"/>
      <c r="CD31" s="35"/>
      <c r="CE31" s="36"/>
      <c r="CF31" s="35"/>
      <c r="CG31" s="36"/>
      <c r="CH31" s="35"/>
      <c r="CI31" s="36"/>
      <c r="CJ31" s="35"/>
      <c r="CK31" s="36"/>
      <c r="CL31" s="83"/>
      <c r="CM31" s="84"/>
      <c r="CN31" s="73">
        <f t="shared" si="2"/>
        <v>482</v>
      </c>
      <c r="CO31" s="45"/>
      <c r="CP31" s="190"/>
      <c r="CQ31" s="177" t="s">
        <v>19</v>
      </c>
      <c r="CR31" s="193"/>
      <c r="CS31" s="35"/>
      <c r="CT31" s="36"/>
      <c r="CU31" s="35"/>
      <c r="CV31" s="36"/>
      <c r="CW31" s="35"/>
      <c r="CX31" s="36"/>
      <c r="CY31" s="35"/>
      <c r="CZ31" s="36"/>
      <c r="DA31" s="35"/>
      <c r="DB31" s="36"/>
      <c r="DC31" s="35"/>
      <c r="DD31" s="36"/>
      <c r="DE31" s="35"/>
      <c r="DF31" s="36"/>
      <c r="DG31" s="35"/>
      <c r="DH31" s="36"/>
      <c r="DI31" s="35"/>
      <c r="DJ31" s="36"/>
      <c r="DK31" s="73">
        <f t="shared" si="3"/>
        <v>0</v>
      </c>
      <c r="DL31" s="45"/>
      <c r="DM31" s="190"/>
      <c r="DN31" s="177" t="s">
        <v>19</v>
      </c>
      <c r="DO31" s="193"/>
      <c r="DP31" s="35">
        <v>315</v>
      </c>
      <c r="DQ31" s="36">
        <v>6549</v>
      </c>
      <c r="DR31" s="35">
        <v>50</v>
      </c>
      <c r="DS31" s="36">
        <v>800</v>
      </c>
      <c r="DT31" s="35"/>
      <c r="DU31" s="36"/>
      <c r="DV31" s="35">
        <v>501</v>
      </c>
      <c r="DW31" s="36">
        <v>398</v>
      </c>
      <c r="DX31" s="35">
        <v>63</v>
      </c>
      <c r="DY31" s="36">
        <v>240</v>
      </c>
      <c r="DZ31" s="35">
        <v>55</v>
      </c>
      <c r="EA31" s="36">
        <v>954</v>
      </c>
      <c r="EB31" s="35">
        <v>0</v>
      </c>
      <c r="EC31" s="36"/>
      <c r="ED31" s="35">
        <v>16</v>
      </c>
      <c r="EE31" s="36">
        <v>684</v>
      </c>
      <c r="EF31" s="35"/>
      <c r="EG31" s="36"/>
      <c r="EH31" s="73">
        <f t="shared" si="4"/>
        <v>9625</v>
      </c>
      <c r="EI31" s="45"/>
      <c r="EJ31" s="190"/>
      <c r="EK31" s="177" t="s">
        <v>19</v>
      </c>
      <c r="EL31" s="193"/>
      <c r="EM31" s="35">
        <v>30</v>
      </c>
      <c r="EN31" s="36">
        <v>384</v>
      </c>
      <c r="EO31" s="35">
        <v>900</v>
      </c>
      <c r="EP31" s="36">
        <v>5665</v>
      </c>
      <c r="EQ31" s="35"/>
      <c r="ER31" s="36"/>
      <c r="ES31" s="35"/>
      <c r="ET31" s="36"/>
      <c r="EU31" s="35"/>
      <c r="EV31" s="36"/>
      <c r="EW31" s="35"/>
      <c r="EX31" s="36"/>
      <c r="EY31" s="35"/>
      <c r="EZ31" s="36"/>
      <c r="FA31" s="35">
        <v>50</v>
      </c>
      <c r="FB31" s="36">
        <v>754</v>
      </c>
      <c r="FC31" s="35"/>
      <c r="FD31" s="36"/>
      <c r="FE31" s="73">
        <f t="shared" si="5"/>
        <v>6803</v>
      </c>
      <c r="FF31" s="45"/>
      <c r="FG31" s="190"/>
      <c r="FH31" s="177" t="s">
        <v>19</v>
      </c>
      <c r="FI31" s="193"/>
      <c r="FJ31" s="35"/>
      <c r="FK31" s="36"/>
      <c r="FL31" s="35"/>
      <c r="FM31" s="36"/>
      <c r="FN31" s="35"/>
      <c r="FO31" s="36"/>
      <c r="FP31" s="35"/>
      <c r="FQ31" s="36"/>
      <c r="FR31" s="35"/>
      <c r="FS31" s="36"/>
      <c r="FT31" s="35"/>
      <c r="FU31" s="36"/>
      <c r="FV31" s="35"/>
      <c r="FW31" s="36"/>
      <c r="FX31" s="35"/>
      <c r="FY31" s="36"/>
      <c r="FZ31" s="35">
        <v>1730</v>
      </c>
      <c r="GA31" s="36">
        <v>10137</v>
      </c>
      <c r="GB31" s="73">
        <f t="shared" si="6"/>
        <v>10137</v>
      </c>
      <c r="GC31" s="45"/>
      <c r="GD31" s="190"/>
      <c r="GE31" s="177" t="s">
        <v>19</v>
      </c>
      <c r="GF31" s="193"/>
      <c r="GG31" s="35">
        <v>147</v>
      </c>
      <c r="GH31" s="36">
        <v>2206</v>
      </c>
      <c r="GI31" s="35"/>
      <c r="GJ31" s="36"/>
      <c r="GK31" s="35"/>
      <c r="GL31" s="36"/>
      <c r="GM31" s="35"/>
      <c r="GN31" s="36"/>
      <c r="GO31" s="35"/>
      <c r="GP31" s="36"/>
      <c r="GQ31" s="35"/>
      <c r="GR31" s="36"/>
      <c r="GS31" s="35"/>
      <c r="GT31" s="36"/>
      <c r="GU31" s="35"/>
      <c r="GV31" s="36"/>
      <c r="GW31" s="35"/>
      <c r="GX31" s="36"/>
      <c r="GY31" s="73">
        <f t="shared" si="7"/>
        <v>2206</v>
      </c>
      <c r="GZ31" s="45"/>
      <c r="HA31" s="190"/>
      <c r="HB31" s="177" t="s">
        <v>19</v>
      </c>
      <c r="HC31" s="193"/>
      <c r="HD31" s="35"/>
      <c r="HE31" s="36"/>
      <c r="HF31" s="35"/>
      <c r="HG31" s="36"/>
      <c r="HH31" s="35"/>
      <c r="HI31" s="36"/>
      <c r="HJ31" s="35"/>
      <c r="HK31" s="36"/>
      <c r="HL31" s="35">
        <v>110</v>
      </c>
      <c r="HM31" s="36">
        <v>537</v>
      </c>
      <c r="HN31" s="35"/>
      <c r="HO31" s="36"/>
      <c r="HP31" s="35"/>
      <c r="HQ31" s="36"/>
      <c r="HR31" s="35"/>
      <c r="HS31" s="36"/>
      <c r="HT31" s="35"/>
      <c r="HU31" s="36"/>
      <c r="HV31" s="73">
        <f t="shared" si="8"/>
        <v>537</v>
      </c>
      <c r="HW31" s="45"/>
      <c r="HX31" s="190"/>
      <c r="HY31" s="177" t="s">
        <v>19</v>
      </c>
      <c r="HZ31" s="193"/>
      <c r="IA31" s="35"/>
      <c r="IB31" s="36"/>
      <c r="IC31" s="35"/>
      <c r="ID31" s="36"/>
      <c r="IE31" s="35"/>
      <c r="IF31" s="36"/>
      <c r="IG31" s="35"/>
      <c r="IH31" s="36"/>
      <c r="II31" s="35"/>
      <c r="IJ31" s="36"/>
      <c r="IK31" s="35"/>
      <c r="IL31" s="36"/>
      <c r="IM31" s="35"/>
      <c r="IN31" s="36"/>
      <c r="IO31" s="35"/>
      <c r="IP31" s="36"/>
      <c r="IQ31" s="35"/>
      <c r="IR31" s="36"/>
      <c r="IS31" s="73">
        <f t="shared" si="9"/>
        <v>0</v>
      </c>
      <c r="IT31" s="62">
        <f t="shared" si="10"/>
        <v>284780</v>
      </c>
    </row>
    <row r="32" spans="2:254" ht="19.5" customHeight="1">
      <c r="B32" s="188"/>
      <c r="C32" s="179" t="s">
        <v>51</v>
      </c>
      <c r="D32" s="180"/>
      <c r="E32" s="39"/>
      <c r="F32" s="40">
        <f>SUM(F28:F31)</f>
        <v>353925</v>
      </c>
      <c r="G32" s="39"/>
      <c r="H32" s="40">
        <f>SUM(H28:H31)</f>
        <v>0</v>
      </c>
      <c r="I32" s="39"/>
      <c r="J32" s="40">
        <f>SUM(J28:J31)</f>
        <v>53456</v>
      </c>
      <c r="K32" s="39"/>
      <c r="L32" s="40">
        <f>SUM(L28:L31)</f>
        <v>119853</v>
      </c>
      <c r="M32" s="39"/>
      <c r="N32" s="40">
        <f>SUM(N28:N31)</f>
        <v>0</v>
      </c>
      <c r="O32" s="39"/>
      <c r="P32" s="40">
        <f>SUM(P28:P31)</f>
        <v>10398</v>
      </c>
      <c r="Q32" s="39"/>
      <c r="R32" s="40">
        <f>SUM(R28:R31)</f>
        <v>23313</v>
      </c>
      <c r="S32" s="39"/>
      <c r="T32" s="40">
        <f>SUM(T28:T31)</f>
        <v>11196</v>
      </c>
      <c r="U32" s="39"/>
      <c r="V32" s="40">
        <f>SUM(V28:V31)</f>
        <v>2081</v>
      </c>
      <c r="W32" s="73">
        <f t="shared" si="11"/>
        <v>574222</v>
      </c>
      <c r="X32" s="45"/>
      <c r="Y32" s="191"/>
      <c r="Z32" s="181" t="s">
        <v>51</v>
      </c>
      <c r="AA32" s="182"/>
      <c r="AB32" s="39"/>
      <c r="AC32" s="40">
        <f>SUM(AC28:AC31)</f>
        <v>19486</v>
      </c>
      <c r="AD32" s="39"/>
      <c r="AE32" s="40">
        <f>SUM(AE28:AE31)</f>
        <v>1005</v>
      </c>
      <c r="AF32" s="39"/>
      <c r="AG32" s="40">
        <f>SUM(AG28:AG31)</f>
        <v>7352</v>
      </c>
      <c r="AH32" s="39"/>
      <c r="AI32" s="40">
        <f>SUM(AI28:AI31)</f>
        <v>270</v>
      </c>
      <c r="AJ32" s="39"/>
      <c r="AK32" s="40">
        <f>SUM(AK28:AK31)</f>
        <v>0</v>
      </c>
      <c r="AL32" s="39"/>
      <c r="AM32" s="40">
        <f>SUM(AM28:AM31)</f>
        <v>0</v>
      </c>
      <c r="AN32" s="39"/>
      <c r="AO32" s="40">
        <f>SUM(AO28:AO31)</f>
        <v>0</v>
      </c>
      <c r="AP32" s="39"/>
      <c r="AQ32" s="40">
        <f>SUM(AQ28:AQ31)</f>
        <v>0</v>
      </c>
      <c r="AR32" s="85"/>
      <c r="AS32" s="86">
        <f>SUM(AS28:AS31)</f>
        <v>0</v>
      </c>
      <c r="AT32" s="73">
        <f t="shared" si="0"/>
        <v>28113</v>
      </c>
      <c r="AU32" s="45"/>
      <c r="AV32" s="191"/>
      <c r="AW32" s="181" t="s">
        <v>51</v>
      </c>
      <c r="AX32" s="182"/>
      <c r="AY32" s="39"/>
      <c r="AZ32" s="40">
        <f>SUM(AZ28:AZ31)</f>
        <v>891</v>
      </c>
      <c r="BA32" s="39"/>
      <c r="BB32" s="40">
        <f>SUM(BB28:BB31)</f>
        <v>0</v>
      </c>
      <c r="BC32" s="39"/>
      <c r="BD32" s="40">
        <f>SUM(BD28:BD31)</f>
        <v>750</v>
      </c>
      <c r="BE32" s="39"/>
      <c r="BF32" s="40">
        <f>SUM(BF28:BF31)</f>
        <v>23167</v>
      </c>
      <c r="BG32" s="39"/>
      <c r="BH32" s="40">
        <f>SUM(BH28:BH31)</f>
        <v>1319</v>
      </c>
      <c r="BI32" s="39"/>
      <c r="BJ32" s="40">
        <f>SUM(BJ28:BJ31)</f>
        <v>3795</v>
      </c>
      <c r="BK32" s="39"/>
      <c r="BL32" s="40">
        <f>SUM(BL28:BL31)</f>
        <v>386</v>
      </c>
      <c r="BM32" s="39"/>
      <c r="BN32" s="40">
        <f>SUM(BN28:BN31)</f>
        <v>1316</v>
      </c>
      <c r="BO32" s="39"/>
      <c r="BP32" s="40">
        <f>SUM(BP28:BP31)</f>
        <v>785</v>
      </c>
      <c r="BQ32" s="73">
        <f t="shared" si="1"/>
        <v>32409</v>
      </c>
      <c r="BR32" s="45"/>
      <c r="BS32" s="191"/>
      <c r="BT32" s="181" t="s">
        <v>51</v>
      </c>
      <c r="BU32" s="182"/>
      <c r="BV32" s="39"/>
      <c r="BW32" s="40">
        <f>SUM(BW28:BW31)</f>
        <v>0</v>
      </c>
      <c r="BX32" s="39"/>
      <c r="BY32" s="40">
        <f>SUM(BY28:BY31)</f>
        <v>482</v>
      </c>
      <c r="BZ32" s="39"/>
      <c r="CA32" s="40">
        <f>SUM(CA28:CA31)</f>
        <v>0</v>
      </c>
      <c r="CB32" s="39"/>
      <c r="CC32" s="40">
        <f>SUM(CC28:CC31)</f>
        <v>0</v>
      </c>
      <c r="CD32" s="39"/>
      <c r="CE32" s="40">
        <f>SUM(CE28:CE31)</f>
        <v>29728</v>
      </c>
      <c r="CF32" s="39"/>
      <c r="CG32" s="40">
        <f>SUM(CG28:CG31)</f>
        <v>2444</v>
      </c>
      <c r="CH32" s="39"/>
      <c r="CI32" s="40">
        <f>SUM(CI28:CI31)</f>
        <v>0</v>
      </c>
      <c r="CJ32" s="39"/>
      <c r="CK32" s="40">
        <f>SUM(CK28:CK31)</f>
        <v>0</v>
      </c>
      <c r="CL32" s="85"/>
      <c r="CM32" s="86">
        <f>SUM(CM28:CM31)</f>
        <v>0</v>
      </c>
      <c r="CN32" s="73">
        <f t="shared" si="2"/>
        <v>32654</v>
      </c>
      <c r="CO32" s="45"/>
      <c r="CP32" s="191"/>
      <c r="CQ32" s="181" t="s">
        <v>51</v>
      </c>
      <c r="CR32" s="182"/>
      <c r="CS32" s="39"/>
      <c r="CT32" s="40">
        <f>SUM(CT28:CT31)</f>
        <v>0</v>
      </c>
      <c r="CU32" s="39"/>
      <c r="CV32" s="40">
        <f>SUM(CV28:CV31)</f>
        <v>0</v>
      </c>
      <c r="CW32" s="39"/>
      <c r="CX32" s="40">
        <f>SUM(CX28:CX31)</f>
        <v>0</v>
      </c>
      <c r="CY32" s="39"/>
      <c r="CZ32" s="40">
        <f>SUM(CZ28:CZ31)</f>
        <v>275</v>
      </c>
      <c r="DA32" s="39"/>
      <c r="DB32" s="40">
        <f>SUM(DB28:DB31)</f>
        <v>0</v>
      </c>
      <c r="DC32" s="39"/>
      <c r="DD32" s="40">
        <f>SUM(DD28:DD31)</f>
        <v>0</v>
      </c>
      <c r="DE32" s="39"/>
      <c r="DF32" s="40">
        <f>SUM(DF28:DF31)</f>
        <v>679</v>
      </c>
      <c r="DG32" s="39"/>
      <c r="DH32" s="40">
        <f>SUM(DH28:DH31)</f>
        <v>0</v>
      </c>
      <c r="DI32" s="39"/>
      <c r="DJ32" s="40">
        <f>SUM(DJ28:DJ31)</f>
        <v>1526</v>
      </c>
      <c r="DK32" s="73">
        <f t="shared" si="3"/>
        <v>2480</v>
      </c>
      <c r="DL32" s="45"/>
      <c r="DM32" s="191"/>
      <c r="DN32" s="181" t="s">
        <v>51</v>
      </c>
      <c r="DO32" s="182"/>
      <c r="DP32" s="39"/>
      <c r="DQ32" s="40">
        <f>SUM(DQ28:DQ31)</f>
        <v>14401</v>
      </c>
      <c r="DR32" s="39"/>
      <c r="DS32" s="40">
        <f>SUM(DS28:DS31)</f>
        <v>9374</v>
      </c>
      <c r="DT32" s="39"/>
      <c r="DU32" s="40">
        <f>SUM(DU28:DU31)</f>
        <v>0</v>
      </c>
      <c r="DV32" s="39"/>
      <c r="DW32" s="40">
        <f>SUM(DW28:DW31)</f>
        <v>1111</v>
      </c>
      <c r="DX32" s="39"/>
      <c r="DY32" s="40">
        <f>SUM(DY28:DY31)</f>
        <v>44621</v>
      </c>
      <c r="DZ32" s="39"/>
      <c r="EA32" s="40">
        <f>SUM(EA28:EA31)</f>
        <v>4554</v>
      </c>
      <c r="EB32" s="39"/>
      <c r="EC32" s="40">
        <f>SUM(EC28:EC31)</f>
        <v>0</v>
      </c>
      <c r="ED32" s="39"/>
      <c r="EE32" s="40">
        <f>SUM(EE28:EE31)</f>
        <v>24614</v>
      </c>
      <c r="EF32" s="39"/>
      <c r="EG32" s="40">
        <f>SUM(EG28:EG31)</f>
        <v>2682</v>
      </c>
      <c r="EH32" s="73">
        <f t="shared" si="4"/>
        <v>101357</v>
      </c>
      <c r="EI32" s="45"/>
      <c r="EJ32" s="191"/>
      <c r="EK32" s="181" t="s">
        <v>51</v>
      </c>
      <c r="EL32" s="182"/>
      <c r="EM32" s="39"/>
      <c r="EN32" s="40">
        <f>SUM(EN28:EN31)</f>
        <v>42856</v>
      </c>
      <c r="EO32" s="39"/>
      <c r="EP32" s="40">
        <f>SUM(EP28:EP31)</f>
        <v>39249</v>
      </c>
      <c r="EQ32" s="39"/>
      <c r="ER32" s="40">
        <f>SUM(ER28:ER31)</f>
        <v>0</v>
      </c>
      <c r="ES32" s="39"/>
      <c r="ET32" s="40">
        <f>SUM(ET28:ET31)</f>
        <v>0</v>
      </c>
      <c r="EU32" s="39"/>
      <c r="EV32" s="40">
        <f>SUM(EV28:EV31)</f>
        <v>2786</v>
      </c>
      <c r="EW32" s="39"/>
      <c r="EX32" s="40">
        <f>SUM(EX28:EX31)</f>
        <v>1883</v>
      </c>
      <c r="EY32" s="39"/>
      <c r="EZ32" s="40">
        <f>SUM(EZ28:EZ31)</f>
        <v>210</v>
      </c>
      <c r="FA32" s="39"/>
      <c r="FB32" s="40">
        <f>SUM(FB28:FB31)</f>
        <v>1300</v>
      </c>
      <c r="FC32" s="39"/>
      <c r="FD32" s="40">
        <f>SUM(FD28:FD31)</f>
        <v>0</v>
      </c>
      <c r="FE32" s="73">
        <f t="shared" si="5"/>
        <v>88284</v>
      </c>
      <c r="FF32" s="45"/>
      <c r="FG32" s="191"/>
      <c r="FH32" s="181" t="s">
        <v>51</v>
      </c>
      <c r="FI32" s="182"/>
      <c r="FJ32" s="39"/>
      <c r="FK32" s="40">
        <f>SUM(FK28:FK31)</f>
        <v>0</v>
      </c>
      <c r="FL32" s="39"/>
      <c r="FM32" s="40">
        <f>SUM(FM28:FM31)</f>
        <v>0</v>
      </c>
      <c r="FN32" s="39"/>
      <c r="FO32" s="40">
        <f>SUM(FO28:FO31)</f>
        <v>0</v>
      </c>
      <c r="FP32" s="39"/>
      <c r="FQ32" s="40">
        <f>SUM(FQ28:FQ31)</f>
        <v>0</v>
      </c>
      <c r="FR32" s="39"/>
      <c r="FS32" s="40">
        <f>SUM(FS28:FS31)</f>
        <v>6039</v>
      </c>
      <c r="FT32" s="39"/>
      <c r="FU32" s="40">
        <f>SUM(FU28:FU31)</f>
        <v>0</v>
      </c>
      <c r="FV32" s="39"/>
      <c r="FW32" s="40">
        <f>SUM(FW28:FW31)</f>
        <v>0</v>
      </c>
      <c r="FX32" s="39"/>
      <c r="FY32" s="40">
        <f>SUM(FY28:FY31)</f>
        <v>1299</v>
      </c>
      <c r="FZ32" s="39"/>
      <c r="GA32" s="40">
        <f>SUM(GA28:GA31)</f>
        <v>274665</v>
      </c>
      <c r="GB32" s="73">
        <f t="shared" si="6"/>
        <v>282003</v>
      </c>
      <c r="GC32" s="45"/>
      <c r="GD32" s="191"/>
      <c r="GE32" s="181" t="s">
        <v>51</v>
      </c>
      <c r="GF32" s="182"/>
      <c r="GG32" s="39"/>
      <c r="GH32" s="40">
        <f>SUM(GH28:GH31)</f>
        <v>136181</v>
      </c>
      <c r="GI32" s="39"/>
      <c r="GJ32" s="40">
        <f>SUM(GJ28:GJ31)</f>
        <v>7606</v>
      </c>
      <c r="GK32" s="39"/>
      <c r="GL32" s="40">
        <f>SUM(GL28:GL31)</f>
        <v>0</v>
      </c>
      <c r="GM32" s="39"/>
      <c r="GN32" s="40">
        <f>SUM(GN28:GN31)</f>
        <v>21618</v>
      </c>
      <c r="GO32" s="39"/>
      <c r="GP32" s="40">
        <f>SUM(GP28:GP31)</f>
        <v>6650</v>
      </c>
      <c r="GQ32" s="39"/>
      <c r="GR32" s="40">
        <f>SUM(GR28:GR31)</f>
        <v>4620</v>
      </c>
      <c r="GS32" s="39"/>
      <c r="GT32" s="40">
        <f>SUM(GT28:GT31)</f>
        <v>0</v>
      </c>
      <c r="GU32" s="39"/>
      <c r="GV32" s="40">
        <f>SUM(GV28:GV31)</f>
        <v>25386</v>
      </c>
      <c r="GW32" s="39"/>
      <c r="GX32" s="40">
        <f>SUM(GX28:GX31)</f>
        <v>3019</v>
      </c>
      <c r="GY32" s="73">
        <f t="shared" si="7"/>
        <v>205080</v>
      </c>
      <c r="GZ32" s="45"/>
      <c r="HA32" s="191"/>
      <c r="HB32" s="181" t="s">
        <v>51</v>
      </c>
      <c r="HC32" s="182"/>
      <c r="HD32" s="39"/>
      <c r="HE32" s="40">
        <f>SUM(HE28:HE31)</f>
        <v>543</v>
      </c>
      <c r="HF32" s="39"/>
      <c r="HG32" s="40">
        <f>SUM(HG28:HG31)</f>
        <v>6643</v>
      </c>
      <c r="HH32" s="39"/>
      <c r="HI32" s="40">
        <f>SUM(HI28:HI31)</f>
        <v>0</v>
      </c>
      <c r="HJ32" s="39"/>
      <c r="HK32" s="40">
        <f>SUM(HK28:HK31)</f>
        <v>0</v>
      </c>
      <c r="HL32" s="39"/>
      <c r="HM32" s="40">
        <f>SUM(HM28:HM31)</f>
        <v>537</v>
      </c>
      <c r="HN32" s="39"/>
      <c r="HO32" s="40">
        <f>SUM(HO28:HO31)</f>
        <v>3086</v>
      </c>
      <c r="HP32" s="39"/>
      <c r="HQ32" s="40">
        <f>SUM(HQ28:HQ31)</f>
        <v>0</v>
      </c>
      <c r="HR32" s="39"/>
      <c r="HS32" s="40">
        <f>SUM(HS28:HS31)</f>
        <v>0</v>
      </c>
      <c r="HT32" s="39"/>
      <c r="HU32" s="40">
        <f>SUM(HU28:HU31)</f>
        <v>0</v>
      </c>
      <c r="HV32" s="73">
        <f t="shared" si="8"/>
        <v>10809</v>
      </c>
      <c r="HW32" s="45"/>
      <c r="HX32" s="191"/>
      <c r="HY32" s="181" t="s">
        <v>51</v>
      </c>
      <c r="HZ32" s="182"/>
      <c r="IA32" s="39"/>
      <c r="IB32" s="40">
        <f>SUM(IB28:IB31)</f>
        <v>1890</v>
      </c>
      <c r="IC32" s="39"/>
      <c r="ID32" s="40">
        <f>SUM(ID28:ID31)</f>
        <v>0</v>
      </c>
      <c r="IE32" s="39"/>
      <c r="IF32" s="40">
        <f>SUM(IF28:IF31)</f>
        <v>0</v>
      </c>
      <c r="IG32" s="39"/>
      <c r="IH32" s="40">
        <f>SUM(IH28:IH31)</f>
        <v>0</v>
      </c>
      <c r="II32" s="39"/>
      <c r="IJ32" s="40">
        <f>SUM(IJ28:IJ31)</f>
        <v>0</v>
      </c>
      <c r="IK32" s="39"/>
      <c r="IL32" s="40">
        <f>SUM(IL28:IL31)</f>
        <v>0</v>
      </c>
      <c r="IM32" s="39"/>
      <c r="IN32" s="40">
        <f>SUM(IN28:IN31)</f>
        <v>514</v>
      </c>
      <c r="IO32" s="39"/>
      <c r="IP32" s="40">
        <f>SUM(IP28:IP31)</f>
        <v>0</v>
      </c>
      <c r="IQ32" s="39"/>
      <c r="IR32" s="40">
        <f>SUM(IR28:IR31)</f>
        <v>0</v>
      </c>
      <c r="IS32" s="73">
        <f t="shared" si="9"/>
        <v>2404</v>
      </c>
      <c r="IT32" s="62">
        <f t="shared" si="10"/>
        <v>1359815</v>
      </c>
    </row>
    <row r="33" spans="2:254" ht="15" customHeight="1">
      <c r="B33" s="14"/>
      <c r="C33" s="166" t="s">
        <v>20</v>
      </c>
      <c r="D33" s="183"/>
      <c r="E33" s="28">
        <v>1100</v>
      </c>
      <c r="F33" s="29">
        <v>150108</v>
      </c>
      <c r="G33" s="28"/>
      <c r="H33" s="29"/>
      <c r="I33" s="28">
        <v>1008</v>
      </c>
      <c r="J33" s="29">
        <v>62907</v>
      </c>
      <c r="K33" s="28">
        <v>883</v>
      </c>
      <c r="L33" s="29">
        <v>45179</v>
      </c>
      <c r="M33" s="28"/>
      <c r="N33" s="29"/>
      <c r="O33" s="28">
        <v>173</v>
      </c>
      <c r="P33" s="29">
        <v>12261</v>
      </c>
      <c r="Q33" s="28">
        <v>1183</v>
      </c>
      <c r="R33" s="29">
        <v>2925</v>
      </c>
      <c r="S33" s="28">
        <v>1931</v>
      </c>
      <c r="T33" s="29">
        <v>2709</v>
      </c>
      <c r="U33" s="28">
        <v>553</v>
      </c>
      <c r="V33" s="29">
        <v>14669</v>
      </c>
      <c r="W33" s="73">
        <f t="shared" si="11"/>
        <v>290758</v>
      </c>
      <c r="Y33" s="14"/>
      <c r="Z33" s="166" t="s">
        <v>20</v>
      </c>
      <c r="AA33" s="183"/>
      <c r="AB33" s="28">
        <v>1</v>
      </c>
      <c r="AC33" s="29">
        <v>456</v>
      </c>
      <c r="AD33" s="28">
        <v>150</v>
      </c>
      <c r="AE33" s="29">
        <v>2575</v>
      </c>
      <c r="AF33" s="28"/>
      <c r="AG33" s="29"/>
      <c r="AH33" s="28">
        <v>20</v>
      </c>
      <c r="AI33" s="29">
        <v>653</v>
      </c>
      <c r="AJ33" s="28"/>
      <c r="AK33" s="29"/>
      <c r="AL33" s="28"/>
      <c r="AM33" s="29"/>
      <c r="AN33" s="28"/>
      <c r="AO33" s="29"/>
      <c r="AP33" s="28"/>
      <c r="AQ33" s="29"/>
      <c r="AR33" s="87"/>
      <c r="AS33" s="88"/>
      <c r="AT33" s="73">
        <f t="shared" si="0"/>
        <v>3684</v>
      </c>
      <c r="AV33" s="14"/>
      <c r="AW33" s="166" t="s">
        <v>20</v>
      </c>
      <c r="AX33" s="183"/>
      <c r="AY33" s="28">
        <v>60</v>
      </c>
      <c r="AZ33" s="29">
        <v>1687</v>
      </c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73">
        <f t="shared" si="1"/>
        <v>1687</v>
      </c>
      <c r="BS33" s="14"/>
      <c r="BT33" s="166" t="s">
        <v>20</v>
      </c>
      <c r="BU33" s="183"/>
      <c r="BV33" s="28"/>
      <c r="BW33" s="29"/>
      <c r="BX33" s="28">
        <v>13</v>
      </c>
      <c r="BY33" s="29">
        <v>8560</v>
      </c>
      <c r="BZ33" s="28"/>
      <c r="CA33" s="29"/>
      <c r="CB33" s="28"/>
      <c r="CC33" s="29"/>
      <c r="CD33" s="28"/>
      <c r="CE33" s="29"/>
      <c r="CF33" s="28"/>
      <c r="CG33" s="29"/>
      <c r="CH33" s="28"/>
      <c r="CI33" s="29"/>
      <c r="CJ33" s="28"/>
      <c r="CK33" s="29"/>
      <c r="CL33" s="87"/>
      <c r="CM33" s="88"/>
      <c r="CN33" s="73">
        <f t="shared" si="2"/>
        <v>8560</v>
      </c>
      <c r="CP33" s="14"/>
      <c r="CQ33" s="166" t="s">
        <v>20</v>
      </c>
      <c r="CR33" s="183"/>
      <c r="CS33" s="28"/>
      <c r="CT33" s="29"/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28"/>
      <c r="DF33" s="29"/>
      <c r="DG33" s="28">
        <v>573</v>
      </c>
      <c r="DH33" s="29">
        <v>26887</v>
      </c>
      <c r="DI33" s="28">
        <v>56</v>
      </c>
      <c r="DJ33" s="29">
        <v>45078</v>
      </c>
      <c r="DK33" s="73">
        <f t="shared" si="3"/>
        <v>71965</v>
      </c>
      <c r="DM33" s="14"/>
      <c r="DN33" s="166" t="s">
        <v>20</v>
      </c>
      <c r="DO33" s="183"/>
      <c r="DP33" s="28">
        <v>7510</v>
      </c>
      <c r="DQ33" s="29">
        <v>1585616</v>
      </c>
      <c r="DR33" s="28">
        <v>3795</v>
      </c>
      <c r="DS33" s="29">
        <v>411673</v>
      </c>
      <c r="DT33" s="28">
        <v>62</v>
      </c>
      <c r="DU33" s="29">
        <v>50457</v>
      </c>
      <c r="DV33" s="28">
        <v>782</v>
      </c>
      <c r="DW33" s="29">
        <v>455796</v>
      </c>
      <c r="DX33" s="28">
        <v>4239</v>
      </c>
      <c r="DY33" s="29">
        <v>478180</v>
      </c>
      <c r="DZ33" s="28">
        <v>100</v>
      </c>
      <c r="EA33" s="29">
        <v>68505</v>
      </c>
      <c r="EB33" s="28">
        <v>54</v>
      </c>
      <c r="EC33" s="29">
        <v>38178</v>
      </c>
      <c r="ED33" s="28">
        <v>672</v>
      </c>
      <c r="EE33" s="29">
        <v>87807</v>
      </c>
      <c r="EF33" s="28">
        <v>276</v>
      </c>
      <c r="EG33" s="29">
        <v>20181</v>
      </c>
      <c r="EH33" s="73">
        <f t="shared" si="4"/>
        <v>3196393</v>
      </c>
      <c r="EJ33" s="14"/>
      <c r="EK33" s="166" t="s">
        <v>20</v>
      </c>
      <c r="EL33" s="183"/>
      <c r="EM33" s="28">
        <v>1102</v>
      </c>
      <c r="EN33" s="29">
        <v>115381</v>
      </c>
      <c r="EO33" s="28">
        <v>7783</v>
      </c>
      <c r="EP33" s="29">
        <v>278468</v>
      </c>
      <c r="EQ33" s="28">
        <v>138</v>
      </c>
      <c r="ER33" s="29">
        <v>64698</v>
      </c>
      <c r="ES33" s="28">
        <v>8</v>
      </c>
      <c r="ET33" s="29">
        <v>809</v>
      </c>
      <c r="EU33" s="28"/>
      <c r="EV33" s="29"/>
      <c r="EW33" s="28">
        <v>325</v>
      </c>
      <c r="EX33" s="29">
        <v>7605</v>
      </c>
      <c r="EY33" s="28">
        <v>5</v>
      </c>
      <c r="EZ33" s="29">
        <v>2866</v>
      </c>
      <c r="FA33" s="28"/>
      <c r="FB33" s="29"/>
      <c r="FC33" s="28"/>
      <c r="FD33" s="29"/>
      <c r="FE33" s="73">
        <f t="shared" si="5"/>
        <v>469827</v>
      </c>
      <c r="FG33" s="14"/>
      <c r="FH33" s="166" t="s">
        <v>20</v>
      </c>
      <c r="FI33" s="183"/>
      <c r="FJ33" s="28">
        <v>130</v>
      </c>
      <c r="FK33" s="29">
        <v>312</v>
      </c>
      <c r="FL33" s="28"/>
      <c r="FM33" s="29"/>
      <c r="FN33" s="28"/>
      <c r="FO33" s="29"/>
      <c r="FP33" s="28"/>
      <c r="FQ33" s="29"/>
      <c r="FR33" s="28"/>
      <c r="FS33" s="29"/>
      <c r="FT33" s="28"/>
      <c r="FU33" s="29"/>
      <c r="FV33" s="28"/>
      <c r="FW33" s="29"/>
      <c r="FX33" s="28">
        <v>468</v>
      </c>
      <c r="FY33" s="29">
        <v>62854</v>
      </c>
      <c r="FZ33" s="28">
        <v>10518</v>
      </c>
      <c r="GA33" s="29">
        <v>375262</v>
      </c>
      <c r="GB33" s="73">
        <f t="shared" si="6"/>
        <v>438428</v>
      </c>
      <c r="GD33" s="14"/>
      <c r="GE33" s="166" t="s">
        <v>20</v>
      </c>
      <c r="GF33" s="183"/>
      <c r="GG33" s="28"/>
      <c r="GH33" s="29"/>
      <c r="GI33" s="28">
        <v>250</v>
      </c>
      <c r="GJ33" s="29">
        <v>5126</v>
      </c>
      <c r="GK33" s="28"/>
      <c r="GL33" s="29"/>
      <c r="GM33" s="28"/>
      <c r="GN33" s="29"/>
      <c r="GO33" s="28"/>
      <c r="GP33" s="29"/>
      <c r="GQ33" s="28"/>
      <c r="GR33" s="29"/>
      <c r="GS33" s="28">
        <v>10</v>
      </c>
      <c r="GT33" s="29">
        <v>433</v>
      </c>
      <c r="GU33" s="28">
        <v>4700</v>
      </c>
      <c r="GV33" s="29">
        <v>92714</v>
      </c>
      <c r="GW33" s="28">
        <v>1600</v>
      </c>
      <c r="GX33" s="29">
        <v>29087</v>
      </c>
      <c r="GY33" s="73">
        <f t="shared" si="7"/>
        <v>127360</v>
      </c>
      <c r="HA33" s="14"/>
      <c r="HB33" s="166" t="s">
        <v>20</v>
      </c>
      <c r="HC33" s="183"/>
      <c r="HD33" s="28"/>
      <c r="HE33" s="29"/>
      <c r="HF33" s="28"/>
      <c r="HG33" s="29"/>
      <c r="HH33" s="28"/>
      <c r="HI33" s="29"/>
      <c r="HJ33" s="28"/>
      <c r="HK33" s="29"/>
      <c r="HL33" s="28">
        <v>1020</v>
      </c>
      <c r="HM33" s="29">
        <v>18988</v>
      </c>
      <c r="HN33" s="28">
        <v>3686</v>
      </c>
      <c r="HO33" s="29">
        <v>67115</v>
      </c>
      <c r="HP33" s="28"/>
      <c r="HQ33" s="29"/>
      <c r="HR33" s="28"/>
      <c r="HS33" s="29"/>
      <c r="HT33" s="28"/>
      <c r="HU33" s="29"/>
      <c r="HV33" s="73">
        <f t="shared" si="8"/>
        <v>86103</v>
      </c>
      <c r="HX33" s="14"/>
      <c r="HY33" s="166" t="s">
        <v>20</v>
      </c>
      <c r="HZ33" s="183"/>
      <c r="IA33" s="28"/>
      <c r="IB33" s="29"/>
      <c r="IC33" s="28"/>
      <c r="ID33" s="29"/>
      <c r="IE33" s="28"/>
      <c r="IF33" s="29"/>
      <c r="IG33" s="28"/>
      <c r="IH33" s="29"/>
      <c r="II33" s="28"/>
      <c r="IJ33" s="29"/>
      <c r="IK33" s="28"/>
      <c r="IL33" s="29"/>
      <c r="IM33" s="28">
        <v>1200</v>
      </c>
      <c r="IN33" s="29">
        <v>21306</v>
      </c>
      <c r="IO33" s="28"/>
      <c r="IP33" s="29"/>
      <c r="IQ33" s="28"/>
      <c r="IR33" s="29"/>
      <c r="IS33" s="73">
        <f t="shared" si="9"/>
        <v>21306</v>
      </c>
      <c r="IT33" s="62">
        <f t="shared" si="10"/>
        <v>4716071</v>
      </c>
    </row>
    <row r="34" spans="2:254" ht="15" customHeight="1">
      <c r="B34" s="15"/>
      <c r="C34" s="171" t="s">
        <v>21</v>
      </c>
      <c r="D34" s="184"/>
      <c r="E34" s="26">
        <v>59829</v>
      </c>
      <c r="F34" s="27">
        <v>1181161</v>
      </c>
      <c r="G34" s="26">
        <v>1</v>
      </c>
      <c r="H34" s="27">
        <v>285</v>
      </c>
      <c r="I34" s="26">
        <v>17845</v>
      </c>
      <c r="J34" s="27">
        <v>395923</v>
      </c>
      <c r="K34" s="26">
        <v>9567</v>
      </c>
      <c r="L34" s="27">
        <v>211435</v>
      </c>
      <c r="M34" s="26"/>
      <c r="N34" s="27"/>
      <c r="O34" s="26">
        <v>5804</v>
      </c>
      <c r="P34" s="27">
        <v>208992</v>
      </c>
      <c r="Q34" s="26">
        <v>19807</v>
      </c>
      <c r="R34" s="27">
        <v>122856</v>
      </c>
      <c r="S34" s="26">
        <v>123289</v>
      </c>
      <c r="T34" s="27">
        <v>1505539</v>
      </c>
      <c r="U34" s="26">
        <v>4538</v>
      </c>
      <c r="V34" s="27">
        <v>131493</v>
      </c>
      <c r="W34" s="73">
        <f t="shared" si="11"/>
        <v>3757684</v>
      </c>
      <c r="Y34" s="15"/>
      <c r="Z34" s="171" t="s">
        <v>21</v>
      </c>
      <c r="AA34" s="184"/>
      <c r="AB34" s="26">
        <v>6865</v>
      </c>
      <c r="AC34" s="27">
        <v>143723</v>
      </c>
      <c r="AD34" s="26">
        <v>11794</v>
      </c>
      <c r="AE34" s="27">
        <v>207958</v>
      </c>
      <c r="AF34" s="26">
        <v>1372</v>
      </c>
      <c r="AG34" s="27">
        <v>35791</v>
      </c>
      <c r="AH34" s="26">
        <v>2507</v>
      </c>
      <c r="AI34" s="27">
        <v>30339</v>
      </c>
      <c r="AJ34" s="26">
        <v>2</v>
      </c>
      <c r="AK34" s="27">
        <v>278</v>
      </c>
      <c r="AL34" s="26">
        <v>2</v>
      </c>
      <c r="AM34" s="27">
        <v>269</v>
      </c>
      <c r="AN34" s="26">
        <v>104</v>
      </c>
      <c r="AO34" s="27">
        <v>2234</v>
      </c>
      <c r="AP34" s="26"/>
      <c r="AQ34" s="27"/>
      <c r="AR34" s="83"/>
      <c r="AS34" s="84"/>
      <c r="AT34" s="73">
        <f t="shared" si="0"/>
        <v>420592</v>
      </c>
      <c r="AV34" s="15"/>
      <c r="AW34" s="171" t="s">
        <v>21</v>
      </c>
      <c r="AX34" s="184"/>
      <c r="AY34" s="26">
        <v>60</v>
      </c>
      <c r="AZ34" s="27">
        <v>1657</v>
      </c>
      <c r="BA34" s="26">
        <v>970</v>
      </c>
      <c r="BB34" s="27">
        <v>2854</v>
      </c>
      <c r="BC34" s="26">
        <v>591</v>
      </c>
      <c r="BD34" s="27">
        <v>18610</v>
      </c>
      <c r="BE34" s="26">
        <v>200</v>
      </c>
      <c r="BF34" s="27">
        <v>5823</v>
      </c>
      <c r="BG34" s="26">
        <v>76</v>
      </c>
      <c r="BH34" s="27">
        <v>4411</v>
      </c>
      <c r="BI34" s="26">
        <v>991</v>
      </c>
      <c r="BJ34" s="27">
        <v>91115</v>
      </c>
      <c r="BK34" s="26">
        <v>192</v>
      </c>
      <c r="BL34" s="27">
        <v>8054</v>
      </c>
      <c r="BM34" s="26">
        <v>86</v>
      </c>
      <c r="BN34" s="27">
        <v>5822</v>
      </c>
      <c r="BO34" s="26"/>
      <c r="BP34" s="27"/>
      <c r="BQ34" s="73">
        <f t="shared" si="1"/>
        <v>138346</v>
      </c>
      <c r="BS34" s="15"/>
      <c r="BT34" s="171" t="s">
        <v>21</v>
      </c>
      <c r="BU34" s="184"/>
      <c r="BV34" s="26">
        <v>4</v>
      </c>
      <c r="BW34" s="27">
        <v>817</v>
      </c>
      <c r="BX34" s="26">
        <v>3047</v>
      </c>
      <c r="BY34" s="27">
        <v>63824</v>
      </c>
      <c r="BZ34" s="26">
        <v>115</v>
      </c>
      <c r="CA34" s="27">
        <v>2551</v>
      </c>
      <c r="CB34" s="26"/>
      <c r="CC34" s="27"/>
      <c r="CD34" s="26">
        <v>1849</v>
      </c>
      <c r="CE34" s="27">
        <v>39320</v>
      </c>
      <c r="CF34" s="26"/>
      <c r="CG34" s="27"/>
      <c r="CH34" s="26"/>
      <c r="CI34" s="27"/>
      <c r="CJ34" s="26"/>
      <c r="CK34" s="27"/>
      <c r="CL34" s="83"/>
      <c r="CM34" s="84"/>
      <c r="CN34" s="73">
        <f t="shared" si="2"/>
        <v>106512</v>
      </c>
      <c r="CP34" s="15"/>
      <c r="CQ34" s="171" t="s">
        <v>21</v>
      </c>
      <c r="CR34" s="184"/>
      <c r="CS34" s="26">
        <v>537</v>
      </c>
      <c r="CT34" s="27">
        <v>15722</v>
      </c>
      <c r="CU34" s="26"/>
      <c r="CV34" s="27"/>
      <c r="CW34" s="26"/>
      <c r="CX34" s="27"/>
      <c r="CY34" s="26">
        <v>17</v>
      </c>
      <c r="CZ34" s="27">
        <v>2732</v>
      </c>
      <c r="DA34" s="26">
        <v>1</v>
      </c>
      <c r="DB34" s="27">
        <v>630</v>
      </c>
      <c r="DC34" s="26" t="s">
        <v>217</v>
      </c>
      <c r="DD34" s="27" t="s">
        <v>217</v>
      </c>
      <c r="DE34" s="26">
        <v>745</v>
      </c>
      <c r="DF34" s="27">
        <v>20734</v>
      </c>
      <c r="DG34" s="26">
        <v>7585</v>
      </c>
      <c r="DH34" s="27">
        <v>154989</v>
      </c>
      <c r="DI34" s="26">
        <v>4439</v>
      </c>
      <c r="DJ34" s="27">
        <v>110257</v>
      </c>
      <c r="DK34" s="73">
        <f t="shared" si="3"/>
        <v>305064</v>
      </c>
      <c r="DM34" s="15"/>
      <c r="DN34" s="171" t="s">
        <v>21</v>
      </c>
      <c r="DO34" s="184"/>
      <c r="DP34" s="26">
        <v>65335</v>
      </c>
      <c r="DQ34" s="27">
        <v>1721930</v>
      </c>
      <c r="DR34" s="26">
        <v>48096</v>
      </c>
      <c r="DS34" s="27">
        <v>1163386</v>
      </c>
      <c r="DT34" s="26">
        <v>19876</v>
      </c>
      <c r="DU34" s="27">
        <v>398038</v>
      </c>
      <c r="DV34" s="26">
        <v>18821</v>
      </c>
      <c r="DW34" s="27">
        <v>407227</v>
      </c>
      <c r="DX34" s="26">
        <v>35706</v>
      </c>
      <c r="DY34" s="27">
        <v>660928</v>
      </c>
      <c r="DZ34" s="26">
        <v>15809</v>
      </c>
      <c r="EA34" s="27">
        <v>168874</v>
      </c>
      <c r="EB34" s="26">
        <v>1165</v>
      </c>
      <c r="EC34" s="27">
        <v>23279</v>
      </c>
      <c r="ED34" s="26">
        <v>1912</v>
      </c>
      <c r="EE34" s="27">
        <v>55073</v>
      </c>
      <c r="EF34" s="26">
        <v>14349</v>
      </c>
      <c r="EG34" s="27">
        <v>318345</v>
      </c>
      <c r="EH34" s="73">
        <f t="shared" si="4"/>
        <v>4917080</v>
      </c>
      <c r="EJ34" s="15"/>
      <c r="EK34" s="171" t="s">
        <v>21</v>
      </c>
      <c r="EL34" s="184"/>
      <c r="EM34" s="26">
        <v>12204</v>
      </c>
      <c r="EN34" s="27">
        <v>336151</v>
      </c>
      <c r="EO34" s="26">
        <v>79984</v>
      </c>
      <c r="EP34" s="27">
        <v>1807435</v>
      </c>
      <c r="EQ34" s="26">
        <v>1069</v>
      </c>
      <c r="ER34" s="27">
        <v>24909</v>
      </c>
      <c r="ES34" s="26">
        <v>1284</v>
      </c>
      <c r="ET34" s="27">
        <v>32024</v>
      </c>
      <c r="EU34" s="26">
        <v>147</v>
      </c>
      <c r="EV34" s="27">
        <v>7440</v>
      </c>
      <c r="EW34" s="26">
        <v>7729</v>
      </c>
      <c r="EX34" s="27">
        <v>203864</v>
      </c>
      <c r="EY34" s="26">
        <v>10</v>
      </c>
      <c r="EZ34" s="27">
        <v>259</v>
      </c>
      <c r="FA34" s="26">
        <v>327</v>
      </c>
      <c r="FB34" s="27">
        <v>10450</v>
      </c>
      <c r="FC34" s="26">
        <v>120</v>
      </c>
      <c r="FD34" s="27">
        <v>10358</v>
      </c>
      <c r="FE34" s="73">
        <f t="shared" si="5"/>
        <v>2432890</v>
      </c>
      <c r="FG34" s="15"/>
      <c r="FH34" s="171" t="s">
        <v>21</v>
      </c>
      <c r="FI34" s="184"/>
      <c r="FJ34" s="26"/>
      <c r="FK34" s="27"/>
      <c r="FL34" s="26">
        <v>182</v>
      </c>
      <c r="FM34" s="27">
        <v>849</v>
      </c>
      <c r="FN34" s="26">
        <v>808</v>
      </c>
      <c r="FO34" s="27">
        <v>19846</v>
      </c>
      <c r="FP34" s="26">
        <v>26</v>
      </c>
      <c r="FQ34" s="27">
        <v>1216</v>
      </c>
      <c r="FR34" s="26">
        <v>6</v>
      </c>
      <c r="FS34" s="27">
        <v>713</v>
      </c>
      <c r="FT34" s="26"/>
      <c r="FU34" s="27"/>
      <c r="FV34" s="26"/>
      <c r="FW34" s="27"/>
      <c r="FX34" s="26">
        <v>6886</v>
      </c>
      <c r="FY34" s="27">
        <v>147404</v>
      </c>
      <c r="FZ34" s="26">
        <v>296168</v>
      </c>
      <c r="GA34" s="27">
        <v>5904131</v>
      </c>
      <c r="GB34" s="73">
        <f t="shared" si="6"/>
        <v>6074159</v>
      </c>
      <c r="GD34" s="15"/>
      <c r="GE34" s="171" t="s">
        <v>21</v>
      </c>
      <c r="GF34" s="184"/>
      <c r="GG34" s="26">
        <v>1773</v>
      </c>
      <c r="GH34" s="27">
        <v>46673</v>
      </c>
      <c r="GI34" s="26">
        <v>2263</v>
      </c>
      <c r="GJ34" s="27">
        <v>47063</v>
      </c>
      <c r="GK34" s="26"/>
      <c r="GL34" s="27"/>
      <c r="GM34" s="26">
        <v>3293</v>
      </c>
      <c r="GN34" s="27">
        <v>74697</v>
      </c>
      <c r="GO34" s="26">
        <v>211</v>
      </c>
      <c r="GP34" s="27">
        <v>6419</v>
      </c>
      <c r="GQ34" s="26"/>
      <c r="GR34" s="27"/>
      <c r="GS34" s="26">
        <v>1750</v>
      </c>
      <c r="GT34" s="27">
        <v>49427</v>
      </c>
      <c r="GU34" s="26">
        <v>22737</v>
      </c>
      <c r="GV34" s="27">
        <v>500813</v>
      </c>
      <c r="GW34" s="26">
        <v>6348</v>
      </c>
      <c r="GX34" s="27">
        <v>142901</v>
      </c>
      <c r="GY34" s="73">
        <f t="shared" si="7"/>
        <v>867993</v>
      </c>
      <c r="HA34" s="15"/>
      <c r="HB34" s="171" t="s">
        <v>21</v>
      </c>
      <c r="HC34" s="184"/>
      <c r="HD34" s="26"/>
      <c r="HE34" s="27"/>
      <c r="HF34" s="26">
        <v>146</v>
      </c>
      <c r="HG34" s="27">
        <v>6263</v>
      </c>
      <c r="HH34" s="26">
        <v>50</v>
      </c>
      <c r="HI34" s="27">
        <v>982</v>
      </c>
      <c r="HJ34" s="26"/>
      <c r="HK34" s="27"/>
      <c r="HL34" s="26">
        <v>1703</v>
      </c>
      <c r="HM34" s="27">
        <v>47668</v>
      </c>
      <c r="HN34" s="26">
        <v>10063</v>
      </c>
      <c r="HO34" s="27">
        <v>196286</v>
      </c>
      <c r="HP34" s="26">
        <v>138</v>
      </c>
      <c r="HQ34" s="27">
        <v>3353</v>
      </c>
      <c r="HR34" s="26">
        <v>47</v>
      </c>
      <c r="HS34" s="27">
        <v>214</v>
      </c>
      <c r="HT34" s="26">
        <v>20</v>
      </c>
      <c r="HU34" s="27">
        <v>1279</v>
      </c>
      <c r="HV34" s="73">
        <f t="shared" si="8"/>
        <v>256045</v>
      </c>
      <c r="HX34" s="15"/>
      <c r="HY34" s="171" t="s">
        <v>21</v>
      </c>
      <c r="HZ34" s="184"/>
      <c r="IA34" s="26"/>
      <c r="IB34" s="27"/>
      <c r="IC34" s="26"/>
      <c r="ID34" s="27"/>
      <c r="IE34" s="26">
        <v>6</v>
      </c>
      <c r="IF34" s="27">
        <v>218</v>
      </c>
      <c r="IG34" s="26"/>
      <c r="IH34" s="27"/>
      <c r="II34" s="26">
        <v>40</v>
      </c>
      <c r="IJ34" s="27">
        <v>916</v>
      </c>
      <c r="IK34" s="26"/>
      <c r="IL34" s="27"/>
      <c r="IM34" s="26">
        <v>8560</v>
      </c>
      <c r="IN34" s="27">
        <v>197122</v>
      </c>
      <c r="IO34" s="26"/>
      <c r="IP34" s="27"/>
      <c r="IQ34" s="26"/>
      <c r="IR34" s="27"/>
      <c r="IS34" s="73">
        <f t="shared" si="9"/>
        <v>198256</v>
      </c>
      <c r="IT34" s="62">
        <f t="shared" si="10"/>
        <v>19474621</v>
      </c>
    </row>
    <row r="35" spans="2:254" ht="15" customHeight="1">
      <c r="B35" s="185" t="s">
        <v>44</v>
      </c>
      <c r="C35" s="171" t="s">
        <v>22</v>
      </c>
      <c r="D35" s="184"/>
      <c r="E35" s="26">
        <v>619</v>
      </c>
      <c r="F35" s="27">
        <v>182925</v>
      </c>
      <c r="G35" s="26"/>
      <c r="H35" s="27"/>
      <c r="I35" s="26">
        <v>31</v>
      </c>
      <c r="J35" s="27">
        <v>21668</v>
      </c>
      <c r="K35" s="26">
        <v>1478</v>
      </c>
      <c r="L35" s="27">
        <v>9733</v>
      </c>
      <c r="M35" s="26"/>
      <c r="N35" s="27"/>
      <c r="O35" s="26"/>
      <c r="P35" s="27"/>
      <c r="Q35" s="26"/>
      <c r="R35" s="27"/>
      <c r="S35" s="26">
        <v>660</v>
      </c>
      <c r="T35" s="27">
        <v>628</v>
      </c>
      <c r="U35" s="26">
        <v>17</v>
      </c>
      <c r="V35" s="27">
        <v>6455</v>
      </c>
      <c r="W35" s="73">
        <f t="shared" si="11"/>
        <v>221409</v>
      </c>
      <c r="Y35" s="185" t="s">
        <v>44</v>
      </c>
      <c r="Z35" s="171" t="s">
        <v>22</v>
      </c>
      <c r="AA35" s="184"/>
      <c r="AB35" s="26"/>
      <c r="AC35" s="27"/>
      <c r="AD35" s="26"/>
      <c r="AE35" s="27"/>
      <c r="AF35" s="26"/>
      <c r="AG35" s="27"/>
      <c r="AH35" s="26">
        <v>297</v>
      </c>
      <c r="AI35" s="27">
        <v>627</v>
      </c>
      <c r="AJ35" s="26"/>
      <c r="AK35" s="27"/>
      <c r="AL35" s="26"/>
      <c r="AM35" s="27"/>
      <c r="AN35" s="26"/>
      <c r="AO35" s="27"/>
      <c r="AP35" s="26"/>
      <c r="AQ35" s="27"/>
      <c r="AR35" s="83"/>
      <c r="AS35" s="84"/>
      <c r="AT35" s="73">
        <f t="shared" si="0"/>
        <v>627</v>
      </c>
      <c r="AV35" s="185" t="s">
        <v>44</v>
      </c>
      <c r="AW35" s="171" t="s">
        <v>22</v>
      </c>
      <c r="AX35" s="184"/>
      <c r="AY35" s="26"/>
      <c r="AZ35" s="27"/>
      <c r="BA35" s="26"/>
      <c r="BB35" s="27"/>
      <c r="BC35" s="26"/>
      <c r="BD35" s="27"/>
      <c r="BE35" s="26"/>
      <c r="BF35" s="27"/>
      <c r="BG35" s="26"/>
      <c r="BH35" s="27"/>
      <c r="BI35" s="26">
        <v>15</v>
      </c>
      <c r="BJ35" s="27">
        <v>705</v>
      </c>
      <c r="BK35" s="26"/>
      <c r="BL35" s="27"/>
      <c r="BM35" s="26"/>
      <c r="BN35" s="27"/>
      <c r="BO35" s="26"/>
      <c r="BP35" s="27"/>
      <c r="BQ35" s="73">
        <f t="shared" si="1"/>
        <v>705</v>
      </c>
      <c r="BS35" s="185" t="s">
        <v>44</v>
      </c>
      <c r="BT35" s="171" t="s">
        <v>22</v>
      </c>
      <c r="BU35" s="184"/>
      <c r="BV35" s="26"/>
      <c r="BW35" s="27"/>
      <c r="BX35" s="26">
        <v>84</v>
      </c>
      <c r="BY35" s="27">
        <v>2051</v>
      </c>
      <c r="BZ35" s="26"/>
      <c r="CA35" s="27"/>
      <c r="CB35" s="26"/>
      <c r="CC35" s="27"/>
      <c r="CD35" s="26"/>
      <c r="CE35" s="27"/>
      <c r="CF35" s="26"/>
      <c r="CG35" s="27"/>
      <c r="CH35" s="26"/>
      <c r="CI35" s="27"/>
      <c r="CJ35" s="26"/>
      <c r="CK35" s="27"/>
      <c r="CL35" s="83"/>
      <c r="CM35" s="84"/>
      <c r="CN35" s="73">
        <f t="shared" si="2"/>
        <v>2051</v>
      </c>
      <c r="CP35" s="185" t="s">
        <v>44</v>
      </c>
      <c r="CQ35" s="171" t="s">
        <v>22</v>
      </c>
      <c r="CR35" s="184"/>
      <c r="CS35" s="26"/>
      <c r="CT35" s="27"/>
      <c r="CU35" s="26"/>
      <c r="CV35" s="27"/>
      <c r="CW35" s="26"/>
      <c r="CX35" s="27"/>
      <c r="CY35" s="26"/>
      <c r="CZ35" s="27"/>
      <c r="DA35" s="26"/>
      <c r="DB35" s="27"/>
      <c r="DC35" s="26"/>
      <c r="DD35" s="27"/>
      <c r="DE35" s="26"/>
      <c r="DF35" s="27"/>
      <c r="DG35" s="26"/>
      <c r="DH35" s="27"/>
      <c r="DI35" s="26"/>
      <c r="DJ35" s="27"/>
      <c r="DK35" s="73">
        <f t="shared" si="3"/>
        <v>0</v>
      </c>
      <c r="DM35" s="185" t="s">
        <v>44</v>
      </c>
      <c r="DN35" s="171" t="s">
        <v>22</v>
      </c>
      <c r="DO35" s="184"/>
      <c r="DP35" s="26">
        <v>62</v>
      </c>
      <c r="DQ35" s="27">
        <v>2929</v>
      </c>
      <c r="DR35" s="26">
        <v>45</v>
      </c>
      <c r="DS35" s="27">
        <v>23453</v>
      </c>
      <c r="DT35" s="26">
        <v>14</v>
      </c>
      <c r="DU35" s="27">
        <v>2104</v>
      </c>
      <c r="DV35" s="26"/>
      <c r="DW35" s="27"/>
      <c r="DX35" s="26"/>
      <c r="DY35" s="27"/>
      <c r="DZ35" s="26">
        <v>8</v>
      </c>
      <c r="EA35" s="27">
        <v>1328</v>
      </c>
      <c r="EB35" s="26"/>
      <c r="EC35" s="27"/>
      <c r="ED35" s="26"/>
      <c r="EE35" s="27"/>
      <c r="EF35" s="26"/>
      <c r="EG35" s="27"/>
      <c r="EH35" s="73">
        <f t="shared" si="4"/>
        <v>29814</v>
      </c>
      <c r="EJ35" s="185" t="s">
        <v>44</v>
      </c>
      <c r="EK35" s="171" t="s">
        <v>22</v>
      </c>
      <c r="EL35" s="184"/>
      <c r="EM35" s="26">
        <v>350</v>
      </c>
      <c r="EN35" s="27">
        <v>8284</v>
      </c>
      <c r="EO35" s="26"/>
      <c r="EP35" s="27"/>
      <c r="EQ35" s="26"/>
      <c r="ER35" s="27"/>
      <c r="ES35" s="26"/>
      <c r="ET35" s="27"/>
      <c r="EU35" s="26"/>
      <c r="EV35" s="27"/>
      <c r="EW35" s="26"/>
      <c r="EX35" s="27"/>
      <c r="EY35" s="26"/>
      <c r="EZ35" s="27"/>
      <c r="FA35" s="26"/>
      <c r="FB35" s="27"/>
      <c r="FC35" s="26"/>
      <c r="FD35" s="27"/>
      <c r="FE35" s="73">
        <f t="shared" si="5"/>
        <v>8284</v>
      </c>
      <c r="FG35" s="185" t="s">
        <v>44</v>
      </c>
      <c r="FH35" s="171" t="s">
        <v>22</v>
      </c>
      <c r="FI35" s="184"/>
      <c r="FJ35" s="26"/>
      <c r="FK35" s="27"/>
      <c r="FL35" s="26"/>
      <c r="FM35" s="27"/>
      <c r="FN35" s="26"/>
      <c r="FO35" s="27"/>
      <c r="FP35" s="26"/>
      <c r="FQ35" s="27"/>
      <c r="FR35" s="26"/>
      <c r="FS35" s="27"/>
      <c r="FT35" s="26"/>
      <c r="FU35" s="27"/>
      <c r="FV35" s="26"/>
      <c r="FW35" s="27"/>
      <c r="FX35" s="26"/>
      <c r="FY35" s="27"/>
      <c r="FZ35" s="26">
        <v>2558</v>
      </c>
      <c r="GA35" s="27">
        <v>64718</v>
      </c>
      <c r="GB35" s="73">
        <f t="shared" si="6"/>
        <v>64718</v>
      </c>
      <c r="GD35" s="185" t="s">
        <v>44</v>
      </c>
      <c r="GE35" s="171" t="s">
        <v>22</v>
      </c>
      <c r="GF35" s="184"/>
      <c r="GG35" s="26"/>
      <c r="GH35" s="27"/>
      <c r="GI35" s="26"/>
      <c r="GJ35" s="27"/>
      <c r="GK35" s="26"/>
      <c r="GL35" s="27"/>
      <c r="GM35" s="26"/>
      <c r="GN35" s="27"/>
      <c r="GO35" s="26"/>
      <c r="GP35" s="27"/>
      <c r="GQ35" s="26"/>
      <c r="GR35" s="27"/>
      <c r="GS35" s="26"/>
      <c r="GT35" s="27"/>
      <c r="GU35" s="26">
        <v>1000</v>
      </c>
      <c r="GV35" s="27">
        <v>26694</v>
      </c>
      <c r="GW35" s="26"/>
      <c r="GX35" s="27"/>
      <c r="GY35" s="73">
        <f t="shared" si="7"/>
        <v>26694</v>
      </c>
      <c r="HA35" s="185" t="s">
        <v>44</v>
      </c>
      <c r="HB35" s="171" t="s">
        <v>22</v>
      </c>
      <c r="HC35" s="184"/>
      <c r="HD35" s="26"/>
      <c r="HE35" s="27"/>
      <c r="HF35" s="26"/>
      <c r="HG35" s="27"/>
      <c r="HH35" s="26"/>
      <c r="HI35" s="27"/>
      <c r="HJ35" s="26"/>
      <c r="HK35" s="27"/>
      <c r="HL35" s="26"/>
      <c r="HM35" s="27"/>
      <c r="HN35" s="26"/>
      <c r="HO35" s="27"/>
      <c r="HP35" s="26"/>
      <c r="HQ35" s="27"/>
      <c r="HR35" s="26"/>
      <c r="HS35" s="27"/>
      <c r="HT35" s="26"/>
      <c r="HU35" s="27"/>
      <c r="HV35" s="73">
        <f t="shared" si="8"/>
        <v>0</v>
      </c>
      <c r="HX35" s="185" t="s">
        <v>44</v>
      </c>
      <c r="HY35" s="171" t="s">
        <v>22</v>
      </c>
      <c r="HZ35" s="184"/>
      <c r="IA35" s="26"/>
      <c r="IB35" s="27"/>
      <c r="IC35" s="26"/>
      <c r="ID35" s="27"/>
      <c r="IE35" s="26"/>
      <c r="IF35" s="27"/>
      <c r="IG35" s="26"/>
      <c r="IH35" s="27"/>
      <c r="II35" s="26"/>
      <c r="IJ35" s="27"/>
      <c r="IK35" s="26"/>
      <c r="IL35" s="27"/>
      <c r="IM35" s="26"/>
      <c r="IN35" s="27"/>
      <c r="IO35" s="26"/>
      <c r="IP35" s="27"/>
      <c r="IQ35" s="26"/>
      <c r="IR35" s="27"/>
      <c r="IS35" s="73">
        <f t="shared" si="9"/>
        <v>0</v>
      </c>
      <c r="IT35" s="62">
        <f t="shared" si="10"/>
        <v>354302</v>
      </c>
    </row>
    <row r="36" spans="2:254" ht="15" customHeight="1">
      <c r="B36" s="185"/>
      <c r="C36" s="171" t="s">
        <v>23</v>
      </c>
      <c r="D36" s="184"/>
      <c r="E36" s="26">
        <v>228</v>
      </c>
      <c r="F36" s="27">
        <v>10199</v>
      </c>
      <c r="G36" s="26"/>
      <c r="H36" s="27"/>
      <c r="I36" s="26">
        <v>371</v>
      </c>
      <c r="J36" s="27">
        <v>137018</v>
      </c>
      <c r="K36" s="26">
        <v>9</v>
      </c>
      <c r="L36" s="27">
        <v>7852</v>
      </c>
      <c r="M36" s="26"/>
      <c r="N36" s="27"/>
      <c r="O36" s="26">
        <v>10</v>
      </c>
      <c r="P36" s="27">
        <v>260</v>
      </c>
      <c r="Q36" s="26">
        <v>6368</v>
      </c>
      <c r="R36" s="27">
        <v>12988</v>
      </c>
      <c r="S36" s="26">
        <v>6638</v>
      </c>
      <c r="T36" s="27">
        <v>12266</v>
      </c>
      <c r="U36" s="26">
        <v>2</v>
      </c>
      <c r="V36" s="27">
        <v>364</v>
      </c>
      <c r="W36" s="73">
        <f t="shared" si="11"/>
        <v>180947</v>
      </c>
      <c r="Y36" s="185"/>
      <c r="Z36" s="171" t="s">
        <v>23</v>
      </c>
      <c r="AA36" s="184"/>
      <c r="AB36" s="26">
        <v>100</v>
      </c>
      <c r="AC36" s="27">
        <v>1909</v>
      </c>
      <c r="AD36" s="26">
        <v>644</v>
      </c>
      <c r="AE36" s="27">
        <v>7550</v>
      </c>
      <c r="AF36" s="26"/>
      <c r="AG36" s="27"/>
      <c r="AH36" s="26">
        <v>1686</v>
      </c>
      <c r="AI36" s="27">
        <v>9285</v>
      </c>
      <c r="AJ36" s="26"/>
      <c r="AK36" s="27"/>
      <c r="AL36" s="26"/>
      <c r="AM36" s="27"/>
      <c r="AN36" s="26"/>
      <c r="AO36" s="27"/>
      <c r="AP36" s="26"/>
      <c r="AQ36" s="27"/>
      <c r="AR36" s="83"/>
      <c r="AS36" s="84"/>
      <c r="AT36" s="73">
        <f t="shared" si="0"/>
        <v>18744</v>
      </c>
      <c r="AV36" s="185"/>
      <c r="AW36" s="171" t="s">
        <v>23</v>
      </c>
      <c r="AX36" s="184"/>
      <c r="AY36" s="26"/>
      <c r="AZ36" s="27"/>
      <c r="BA36" s="26">
        <v>1191</v>
      </c>
      <c r="BB36" s="27">
        <v>2217</v>
      </c>
      <c r="BC36" s="26">
        <v>20</v>
      </c>
      <c r="BD36" s="27">
        <v>697</v>
      </c>
      <c r="BE36" s="26">
        <v>100</v>
      </c>
      <c r="BF36" s="27">
        <v>2486</v>
      </c>
      <c r="BG36" s="26"/>
      <c r="BH36" s="27"/>
      <c r="BI36" s="26"/>
      <c r="BJ36" s="27"/>
      <c r="BK36" s="26"/>
      <c r="BL36" s="27"/>
      <c r="BM36" s="26"/>
      <c r="BN36" s="27"/>
      <c r="BO36" s="26"/>
      <c r="BP36" s="27"/>
      <c r="BQ36" s="73">
        <f t="shared" si="1"/>
        <v>5400</v>
      </c>
      <c r="BS36" s="185"/>
      <c r="BT36" s="171" t="s">
        <v>23</v>
      </c>
      <c r="BU36" s="184"/>
      <c r="BV36" s="26"/>
      <c r="BW36" s="27"/>
      <c r="BX36" s="26"/>
      <c r="BY36" s="27"/>
      <c r="BZ36" s="26"/>
      <c r="CA36" s="27"/>
      <c r="CB36" s="26"/>
      <c r="CC36" s="27"/>
      <c r="CD36" s="26"/>
      <c r="CE36" s="27"/>
      <c r="CF36" s="26"/>
      <c r="CG36" s="27"/>
      <c r="CH36" s="26"/>
      <c r="CI36" s="27"/>
      <c r="CJ36" s="26"/>
      <c r="CK36" s="27"/>
      <c r="CL36" s="83"/>
      <c r="CM36" s="84"/>
      <c r="CN36" s="73">
        <f t="shared" si="2"/>
        <v>0</v>
      </c>
      <c r="CP36" s="185"/>
      <c r="CQ36" s="171" t="s">
        <v>23</v>
      </c>
      <c r="CR36" s="184"/>
      <c r="CS36" s="26"/>
      <c r="CT36" s="27"/>
      <c r="CU36" s="26"/>
      <c r="CV36" s="27"/>
      <c r="CW36" s="26"/>
      <c r="CX36" s="27"/>
      <c r="CY36" s="26"/>
      <c r="CZ36" s="27"/>
      <c r="DA36" s="26">
        <v>13</v>
      </c>
      <c r="DB36" s="27">
        <v>920</v>
      </c>
      <c r="DC36" s="26"/>
      <c r="DD36" s="27"/>
      <c r="DE36" s="26">
        <v>103</v>
      </c>
      <c r="DF36" s="27">
        <v>5932</v>
      </c>
      <c r="DG36" s="26"/>
      <c r="DH36" s="27"/>
      <c r="DI36" s="26"/>
      <c r="DJ36" s="27"/>
      <c r="DK36" s="73">
        <f t="shared" si="3"/>
        <v>6852</v>
      </c>
      <c r="DM36" s="185"/>
      <c r="DN36" s="171" t="s">
        <v>23</v>
      </c>
      <c r="DO36" s="184"/>
      <c r="DP36" s="26">
        <v>2039</v>
      </c>
      <c r="DQ36" s="27">
        <v>47114</v>
      </c>
      <c r="DR36" s="26">
        <v>1098</v>
      </c>
      <c r="DS36" s="27">
        <v>96299</v>
      </c>
      <c r="DT36" s="26">
        <v>121</v>
      </c>
      <c r="DU36" s="27">
        <v>19110</v>
      </c>
      <c r="DV36" s="26">
        <v>480</v>
      </c>
      <c r="DW36" s="27">
        <v>949</v>
      </c>
      <c r="DX36" s="26">
        <v>152</v>
      </c>
      <c r="DY36" s="27">
        <v>15890</v>
      </c>
      <c r="DZ36" s="26">
        <v>52</v>
      </c>
      <c r="EA36" s="27">
        <v>27574</v>
      </c>
      <c r="EB36" s="26">
        <v>5</v>
      </c>
      <c r="EC36" s="27">
        <v>3895</v>
      </c>
      <c r="ED36" s="26">
        <v>28</v>
      </c>
      <c r="EE36" s="27">
        <v>938</v>
      </c>
      <c r="EF36" s="26">
        <v>744</v>
      </c>
      <c r="EG36" s="27">
        <v>16974</v>
      </c>
      <c r="EH36" s="73">
        <f t="shared" si="4"/>
        <v>228743</v>
      </c>
      <c r="EJ36" s="185"/>
      <c r="EK36" s="171" t="s">
        <v>23</v>
      </c>
      <c r="EL36" s="184"/>
      <c r="EM36" s="26">
        <v>100</v>
      </c>
      <c r="EN36" s="27">
        <v>2348</v>
      </c>
      <c r="EO36" s="26">
        <v>1280</v>
      </c>
      <c r="EP36" s="27">
        <v>46254</v>
      </c>
      <c r="EQ36" s="26"/>
      <c r="ER36" s="27"/>
      <c r="ES36" s="26">
        <v>171</v>
      </c>
      <c r="ET36" s="27">
        <v>5587</v>
      </c>
      <c r="EU36" s="26"/>
      <c r="EV36" s="27"/>
      <c r="EW36" s="26">
        <v>20</v>
      </c>
      <c r="EX36" s="27">
        <v>659</v>
      </c>
      <c r="EY36" s="26">
        <v>115</v>
      </c>
      <c r="EZ36" s="27">
        <v>2876</v>
      </c>
      <c r="FA36" s="26"/>
      <c r="FB36" s="27"/>
      <c r="FC36" s="26"/>
      <c r="FD36" s="27"/>
      <c r="FE36" s="73">
        <f t="shared" si="5"/>
        <v>57724</v>
      </c>
      <c r="FG36" s="185"/>
      <c r="FH36" s="171" t="s">
        <v>23</v>
      </c>
      <c r="FI36" s="184"/>
      <c r="FJ36" s="26"/>
      <c r="FK36" s="27"/>
      <c r="FL36" s="26"/>
      <c r="FM36" s="27"/>
      <c r="FN36" s="26"/>
      <c r="FO36" s="27"/>
      <c r="FP36" s="26"/>
      <c r="FQ36" s="27"/>
      <c r="FR36" s="26"/>
      <c r="FS36" s="27"/>
      <c r="FT36" s="26"/>
      <c r="FU36" s="27"/>
      <c r="FV36" s="26"/>
      <c r="FW36" s="27"/>
      <c r="FX36" s="26">
        <v>96</v>
      </c>
      <c r="FY36" s="27">
        <v>6455</v>
      </c>
      <c r="FZ36" s="26">
        <v>36085</v>
      </c>
      <c r="GA36" s="27">
        <v>923075</v>
      </c>
      <c r="GB36" s="73">
        <f t="shared" si="6"/>
        <v>929530</v>
      </c>
      <c r="GD36" s="185"/>
      <c r="GE36" s="171" t="s">
        <v>23</v>
      </c>
      <c r="GF36" s="184"/>
      <c r="GG36" s="26"/>
      <c r="GH36" s="27"/>
      <c r="GI36" s="26">
        <v>220</v>
      </c>
      <c r="GJ36" s="27">
        <v>6026</v>
      </c>
      <c r="GK36" s="26"/>
      <c r="GL36" s="27"/>
      <c r="GM36" s="26">
        <v>170</v>
      </c>
      <c r="GN36" s="27">
        <v>4758</v>
      </c>
      <c r="GO36" s="26"/>
      <c r="GP36" s="27"/>
      <c r="GQ36" s="26"/>
      <c r="GR36" s="27"/>
      <c r="GS36" s="26"/>
      <c r="GT36" s="27"/>
      <c r="GU36" s="26">
        <v>1560</v>
      </c>
      <c r="GV36" s="27">
        <v>38094</v>
      </c>
      <c r="GW36" s="26"/>
      <c r="GX36" s="27"/>
      <c r="GY36" s="73">
        <f t="shared" si="7"/>
        <v>48878</v>
      </c>
      <c r="HA36" s="185"/>
      <c r="HB36" s="171" t="s">
        <v>23</v>
      </c>
      <c r="HC36" s="184"/>
      <c r="HD36" s="26"/>
      <c r="HE36" s="27"/>
      <c r="HF36" s="26"/>
      <c r="HG36" s="27"/>
      <c r="HH36" s="26"/>
      <c r="HI36" s="27"/>
      <c r="HJ36" s="26">
        <v>50</v>
      </c>
      <c r="HK36" s="27">
        <v>1455</v>
      </c>
      <c r="HL36" s="26">
        <v>27</v>
      </c>
      <c r="HM36" s="27">
        <v>729</v>
      </c>
      <c r="HN36" s="26"/>
      <c r="HO36" s="27"/>
      <c r="HP36" s="26"/>
      <c r="HQ36" s="27"/>
      <c r="HR36" s="26"/>
      <c r="HS36" s="27"/>
      <c r="HT36" s="26"/>
      <c r="HU36" s="27"/>
      <c r="HV36" s="73">
        <f t="shared" si="8"/>
        <v>2184</v>
      </c>
      <c r="HX36" s="185"/>
      <c r="HY36" s="171" t="s">
        <v>23</v>
      </c>
      <c r="HZ36" s="184"/>
      <c r="IA36" s="26"/>
      <c r="IB36" s="27"/>
      <c r="IC36" s="26"/>
      <c r="ID36" s="27"/>
      <c r="IE36" s="26"/>
      <c r="IF36" s="27"/>
      <c r="IG36" s="26"/>
      <c r="IH36" s="27"/>
      <c r="II36" s="26"/>
      <c r="IJ36" s="27"/>
      <c r="IK36" s="26"/>
      <c r="IL36" s="27"/>
      <c r="IM36" s="26"/>
      <c r="IN36" s="27"/>
      <c r="IO36" s="26"/>
      <c r="IP36" s="27"/>
      <c r="IQ36" s="26"/>
      <c r="IR36" s="27"/>
      <c r="IS36" s="73">
        <f t="shared" si="9"/>
        <v>0</v>
      </c>
      <c r="IT36" s="62">
        <f t="shared" si="10"/>
        <v>1479002</v>
      </c>
    </row>
    <row r="37" spans="2:254" ht="15" customHeight="1">
      <c r="B37" s="185"/>
      <c r="C37" s="171" t="s">
        <v>24</v>
      </c>
      <c r="D37" s="184"/>
      <c r="E37" s="26"/>
      <c r="F37" s="27"/>
      <c r="G37" s="26"/>
      <c r="H37" s="27"/>
      <c r="I37" s="26"/>
      <c r="J37" s="27"/>
      <c r="K37" s="26"/>
      <c r="L37" s="27"/>
      <c r="M37" s="26"/>
      <c r="N37" s="27"/>
      <c r="O37" s="26"/>
      <c r="P37" s="27"/>
      <c r="Q37" s="26"/>
      <c r="R37" s="27"/>
      <c r="S37" s="26"/>
      <c r="T37" s="27"/>
      <c r="U37" s="26"/>
      <c r="V37" s="27"/>
      <c r="W37" s="73">
        <f t="shared" si="11"/>
        <v>0</v>
      </c>
      <c r="Y37" s="185"/>
      <c r="Z37" s="171" t="s">
        <v>24</v>
      </c>
      <c r="AA37" s="184"/>
      <c r="AB37" s="26"/>
      <c r="AC37" s="27"/>
      <c r="AD37" s="26"/>
      <c r="AE37" s="27"/>
      <c r="AF37" s="26"/>
      <c r="AG37" s="27"/>
      <c r="AH37" s="26"/>
      <c r="AI37" s="27"/>
      <c r="AJ37" s="26"/>
      <c r="AK37" s="27"/>
      <c r="AL37" s="26"/>
      <c r="AM37" s="27"/>
      <c r="AN37" s="26"/>
      <c r="AO37" s="27"/>
      <c r="AP37" s="26"/>
      <c r="AQ37" s="27"/>
      <c r="AR37" s="83"/>
      <c r="AS37" s="84"/>
      <c r="AT37" s="73">
        <f t="shared" si="0"/>
        <v>0</v>
      </c>
      <c r="AV37" s="185"/>
      <c r="AW37" s="171" t="s">
        <v>24</v>
      </c>
      <c r="AX37" s="184"/>
      <c r="AY37" s="26"/>
      <c r="AZ37" s="27"/>
      <c r="BA37" s="26"/>
      <c r="BB37" s="27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6"/>
      <c r="BN37" s="27"/>
      <c r="BO37" s="26"/>
      <c r="BP37" s="27"/>
      <c r="BQ37" s="73">
        <f t="shared" si="1"/>
        <v>0</v>
      </c>
      <c r="BS37" s="185"/>
      <c r="BT37" s="171" t="s">
        <v>24</v>
      </c>
      <c r="BU37" s="184"/>
      <c r="BV37" s="26"/>
      <c r="BW37" s="27"/>
      <c r="BX37" s="26"/>
      <c r="BY37" s="27"/>
      <c r="BZ37" s="26"/>
      <c r="CA37" s="27"/>
      <c r="CB37" s="26"/>
      <c r="CC37" s="27"/>
      <c r="CD37" s="26"/>
      <c r="CE37" s="27"/>
      <c r="CF37" s="26"/>
      <c r="CG37" s="27"/>
      <c r="CH37" s="26"/>
      <c r="CI37" s="27"/>
      <c r="CJ37" s="26"/>
      <c r="CK37" s="27"/>
      <c r="CL37" s="83"/>
      <c r="CM37" s="84"/>
      <c r="CN37" s="73">
        <f t="shared" si="2"/>
        <v>0</v>
      </c>
      <c r="CP37" s="185"/>
      <c r="CQ37" s="171" t="s">
        <v>24</v>
      </c>
      <c r="CR37" s="184"/>
      <c r="CS37" s="26"/>
      <c r="CT37" s="27"/>
      <c r="CU37" s="26"/>
      <c r="CV37" s="27"/>
      <c r="CW37" s="26"/>
      <c r="CX37" s="27"/>
      <c r="CY37" s="26"/>
      <c r="CZ37" s="27"/>
      <c r="DA37" s="26"/>
      <c r="DB37" s="27"/>
      <c r="DC37" s="26"/>
      <c r="DD37" s="27"/>
      <c r="DE37" s="26"/>
      <c r="DF37" s="27"/>
      <c r="DG37" s="26"/>
      <c r="DH37" s="27"/>
      <c r="DI37" s="26"/>
      <c r="DJ37" s="27"/>
      <c r="DK37" s="73">
        <f t="shared" si="3"/>
        <v>0</v>
      </c>
      <c r="DM37" s="185"/>
      <c r="DN37" s="171" t="s">
        <v>24</v>
      </c>
      <c r="DO37" s="184"/>
      <c r="DP37" s="26"/>
      <c r="DQ37" s="27"/>
      <c r="DR37" s="26"/>
      <c r="DS37" s="27"/>
      <c r="DT37" s="26"/>
      <c r="DU37" s="27"/>
      <c r="DV37" s="26"/>
      <c r="DW37" s="27"/>
      <c r="DX37" s="26"/>
      <c r="DY37" s="27"/>
      <c r="DZ37" s="26"/>
      <c r="EA37" s="27"/>
      <c r="EB37" s="26"/>
      <c r="EC37" s="27"/>
      <c r="ED37" s="26"/>
      <c r="EE37" s="27"/>
      <c r="EF37" s="26"/>
      <c r="EG37" s="27"/>
      <c r="EH37" s="73">
        <f t="shared" si="4"/>
        <v>0</v>
      </c>
      <c r="EJ37" s="185"/>
      <c r="EK37" s="171" t="s">
        <v>24</v>
      </c>
      <c r="EL37" s="184"/>
      <c r="EM37" s="26"/>
      <c r="EN37" s="27"/>
      <c r="EO37" s="26"/>
      <c r="EP37" s="27"/>
      <c r="EQ37" s="26"/>
      <c r="ER37" s="27"/>
      <c r="ES37" s="26"/>
      <c r="ET37" s="27"/>
      <c r="EU37" s="26"/>
      <c r="EV37" s="27"/>
      <c r="EW37" s="26"/>
      <c r="EX37" s="27"/>
      <c r="EY37" s="26"/>
      <c r="EZ37" s="27"/>
      <c r="FA37" s="26"/>
      <c r="FB37" s="27"/>
      <c r="FC37" s="26"/>
      <c r="FD37" s="27"/>
      <c r="FE37" s="73">
        <f t="shared" si="5"/>
        <v>0</v>
      </c>
      <c r="FG37" s="185"/>
      <c r="FH37" s="171" t="s">
        <v>24</v>
      </c>
      <c r="FI37" s="184"/>
      <c r="FJ37" s="26"/>
      <c r="FK37" s="27"/>
      <c r="FL37" s="26"/>
      <c r="FM37" s="27"/>
      <c r="FN37" s="26"/>
      <c r="FO37" s="27"/>
      <c r="FP37" s="26"/>
      <c r="FQ37" s="27"/>
      <c r="FR37" s="26"/>
      <c r="FS37" s="27"/>
      <c r="FT37" s="26"/>
      <c r="FU37" s="27"/>
      <c r="FV37" s="26"/>
      <c r="FW37" s="27"/>
      <c r="FX37" s="26">
        <v>3</v>
      </c>
      <c r="FY37" s="27">
        <v>527</v>
      </c>
      <c r="FZ37" s="26"/>
      <c r="GA37" s="27"/>
      <c r="GB37" s="73">
        <f t="shared" si="6"/>
        <v>527</v>
      </c>
      <c r="GD37" s="185"/>
      <c r="GE37" s="171" t="s">
        <v>24</v>
      </c>
      <c r="GF37" s="184"/>
      <c r="GG37" s="26"/>
      <c r="GH37" s="27"/>
      <c r="GI37" s="26"/>
      <c r="GJ37" s="27"/>
      <c r="GK37" s="26"/>
      <c r="GL37" s="27"/>
      <c r="GM37" s="26"/>
      <c r="GN37" s="27"/>
      <c r="GO37" s="26"/>
      <c r="GP37" s="27"/>
      <c r="GQ37" s="26"/>
      <c r="GR37" s="27"/>
      <c r="GS37" s="26"/>
      <c r="GT37" s="27"/>
      <c r="GU37" s="26"/>
      <c r="GV37" s="27"/>
      <c r="GW37" s="26"/>
      <c r="GX37" s="27"/>
      <c r="GY37" s="73">
        <f t="shared" si="7"/>
        <v>0</v>
      </c>
      <c r="HA37" s="185"/>
      <c r="HB37" s="171" t="s">
        <v>24</v>
      </c>
      <c r="HC37" s="184"/>
      <c r="HD37" s="26"/>
      <c r="HE37" s="27"/>
      <c r="HF37" s="26"/>
      <c r="HG37" s="27"/>
      <c r="HH37" s="26"/>
      <c r="HI37" s="27"/>
      <c r="HJ37" s="26"/>
      <c r="HK37" s="27"/>
      <c r="HL37" s="26"/>
      <c r="HM37" s="27"/>
      <c r="HN37" s="26"/>
      <c r="HO37" s="27"/>
      <c r="HP37" s="26"/>
      <c r="HQ37" s="27"/>
      <c r="HR37" s="26"/>
      <c r="HS37" s="27"/>
      <c r="HT37" s="26"/>
      <c r="HU37" s="27"/>
      <c r="HV37" s="73">
        <f t="shared" si="8"/>
        <v>0</v>
      </c>
      <c r="HX37" s="185"/>
      <c r="HY37" s="171" t="s">
        <v>24</v>
      </c>
      <c r="HZ37" s="184"/>
      <c r="IA37" s="26"/>
      <c r="IB37" s="27"/>
      <c r="IC37" s="26"/>
      <c r="ID37" s="27"/>
      <c r="IE37" s="26"/>
      <c r="IF37" s="27"/>
      <c r="IG37" s="26"/>
      <c r="IH37" s="27"/>
      <c r="II37" s="26"/>
      <c r="IJ37" s="27"/>
      <c r="IK37" s="26"/>
      <c r="IL37" s="27"/>
      <c r="IM37" s="26"/>
      <c r="IN37" s="27"/>
      <c r="IO37" s="26"/>
      <c r="IP37" s="27"/>
      <c r="IQ37" s="26"/>
      <c r="IR37" s="27"/>
      <c r="IS37" s="73">
        <f t="shared" si="9"/>
        <v>0</v>
      </c>
      <c r="IT37" s="62">
        <f t="shared" si="10"/>
        <v>527</v>
      </c>
    </row>
    <row r="38" spans="2:254" ht="15" customHeight="1">
      <c r="B38" s="185"/>
      <c r="C38" s="171" t="s">
        <v>25</v>
      </c>
      <c r="D38" s="184"/>
      <c r="E38" s="26"/>
      <c r="F38" s="27"/>
      <c r="G38" s="26"/>
      <c r="H38" s="27"/>
      <c r="I38" s="26">
        <v>5</v>
      </c>
      <c r="J38" s="27">
        <v>6903</v>
      </c>
      <c r="K38" s="26">
        <v>4</v>
      </c>
      <c r="L38" s="27">
        <v>1436</v>
      </c>
      <c r="M38" s="26"/>
      <c r="N38" s="27"/>
      <c r="O38" s="26"/>
      <c r="P38" s="27"/>
      <c r="Q38" s="26"/>
      <c r="R38" s="27"/>
      <c r="S38" s="26"/>
      <c r="T38" s="27"/>
      <c r="U38" s="26"/>
      <c r="V38" s="27"/>
      <c r="W38" s="73">
        <f t="shared" si="11"/>
        <v>8339</v>
      </c>
      <c r="Y38" s="185"/>
      <c r="Z38" s="171" t="s">
        <v>25</v>
      </c>
      <c r="AA38" s="184"/>
      <c r="AB38" s="26"/>
      <c r="AC38" s="27"/>
      <c r="AD38" s="26"/>
      <c r="AE38" s="27"/>
      <c r="AF38" s="26"/>
      <c r="AG38" s="27"/>
      <c r="AH38" s="26"/>
      <c r="AI38" s="27"/>
      <c r="AJ38" s="26"/>
      <c r="AK38" s="27"/>
      <c r="AL38" s="26"/>
      <c r="AM38" s="27"/>
      <c r="AN38" s="26"/>
      <c r="AO38" s="27"/>
      <c r="AP38" s="26"/>
      <c r="AQ38" s="27"/>
      <c r="AR38" s="83"/>
      <c r="AS38" s="84"/>
      <c r="AT38" s="73">
        <f t="shared" si="0"/>
        <v>0</v>
      </c>
      <c r="AV38" s="185"/>
      <c r="AW38" s="171" t="s">
        <v>25</v>
      </c>
      <c r="AX38" s="184"/>
      <c r="AY38" s="26"/>
      <c r="AZ38" s="27"/>
      <c r="BA38" s="26"/>
      <c r="BB38" s="27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6"/>
      <c r="BN38" s="27"/>
      <c r="BO38" s="26"/>
      <c r="BP38" s="27"/>
      <c r="BQ38" s="73">
        <f t="shared" si="1"/>
        <v>0</v>
      </c>
      <c r="BS38" s="185"/>
      <c r="BT38" s="171" t="s">
        <v>25</v>
      </c>
      <c r="BU38" s="184"/>
      <c r="BV38" s="26"/>
      <c r="BW38" s="27"/>
      <c r="BX38" s="26"/>
      <c r="BY38" s="27"/>
      <c r="BZ38" s="26"/>
      <c r="CA38" s="27"/>
      <c r="CB38" s="26"/>
      <c r="CC38" s="27"/>
      <c r="CD38" s="26">
        <v>70</v>
      </c>
      <c r="CE38" s="27">
        <v>14899</v>
      </c>
      <c r="CF38" s="26"/>
      <c r="CG38" s="27"/>
      <c r="CH38" s="26"/>
      <c r="CI38" s="27"/>
      <c r="CJ38" s="26"/>
      <c r="CK38" s="27"/>
      <c r="CL38" s="83"/>
      <c r="CM38" s="84"/>
      <c r="CN38" s="73">
        <f t="shared" si="2"/>
        <v>14899</v>
      </c>
      <c r="CP38" s="185"/>
      <c r="CQ38" s="171" t="s">
        <v>25</v>
      </c>
      <c r="CR38" s="184"/>
      <c r="CS38" s="26"/>
      <c r="CT38" s="27"/>
      <c r="CU38" s="26"/>
      <c r="CV38" s="27"/>
      <c r="CW38" s="26"/>
      <c r="CX38" s="27"/>
      <c r="CY38" s="26"/>
      <c r="CZ38" s="27"/>
      <c r="DA38" s="26"/>
      <c r="DB38" s="27"/>
      <c r="DC38" s="26"/>
      <c r="DD38" s="27"/>
      <c r="DE38" s="26"/>
      <c r="DF38" s="27"/>
      <c r="DG38" s="26"/>
      <c r="DH38" s="27"/>
      <c r="DI38" s="26"/>
      <c r="DJ38" s="27"/>
      <c r="DK38" s="73">
        <f t="shared" si="3"/>
        <v>0</v>
      </c>
      <c r="DM38" s="185"/>
      <c r="DN38" s="171" t="s">
        <v>25</v>
      </c>
      <c r="DO38" s="184"/>
      <c r="DP38" s="26"/>
      <c r="DQ38" s="27"/>
      <c r="DR38" s="26"/>
      <c r="DS38" s="27"/>
      <c r="DT38" s="26"/>
      <c r="DU38" s="27"/>
      <c r="DV38" s="26"/>
      <c r="DW38" s="27"/>
      <c r="DX38" s="26"/>
      <c r="DY38" s="27"/>
      <c r="DZ38" s="26"/>
      <c r="EA38" s="27"/>
      <c r="EB38" s="26"/>
      <c r="EC38" s="27"/>
      <c r="ED38" s="26"/>
      <c r="EE38" s="27"/>
      <c r="EF38" s="26"/>
      <c r="EG38" s="27"/>
      <c r="EH38" s="73">
        <f t="shared" si="4"/>
        <v>0</v>
      </c>
      <c r="EJ38" s="185"/>
      <c r="EK38" s="171" t="s">
        <v>25</v>
      </c>
      <c r="EL38" s="184"/>
      <c r="EM38" s="26"/>
      <c r="EN38" s="27"/>
      <c r="EO38" s="26">
        <v>16</v>
      </c>
      <c r="EP38" s="27">
        <v>14923</v>
      </c>
      <c r="EQ38" s="26"/>
      <c r="ER38" s="27"/>
      <c r="ES38" s="26"/>
      <c r="ET38" s="27"/>
      <c r="EU38" s="26"/>
      <c r="EV38" s="27"/>
      <c r="EW38" s="26"/>
      <c r="EX38" s="27"/>
      <c r="EY38" s="26"/>
      <c r="EZ38" s="27"/>
      <c r="FA38" s="26"/>
      <c r="FB38" s="27"/>
      <c r="FC38" s="26"/>
      <c r="FD38" s="27"/>
      <c r="FE38" s="73">
        <f t="shared" si="5"/>
        <v>14923</v>
      </c>
      <c r="FG38" s="185"/>
      <c r="FH38" s="171" t="s">
        <v>25</v>
      </c>
      <c r="FI38" s="184"/>
      <c r="FJ38" s="26"/>
      <c r="FK38" s="27"/>
      <c r="FL38" s="26"/>
      <c r="FM38" s="27"/>
      <c r="FN38" s="26"/>
      <c r="FO38" s="27"/>
      <c r="FP38" s="26"/>
      <c r="FQ38" s="27"/>
      <c r="FR38" s="26"/>
      <c r="FS38" s="27"/>
      <c r="FT38" s="26"/>
      <c r="FU38" s="27"/>
      <c r="FV38" s="26"/>
      <c r="FW38" s="27"/>
      <c r="FX38" s="26">
        <v>3</v>
      </c>
      <c r="FY38" s="27">
        <v>3132</v>
      </c>
      <c r="FZ38" s="26">
        <v>14</v>
      </c>
      <c r="GA38" s="27">
        <v>8079</v>
      </c>
      <c r="GB38" s="73">
        <f t="shared" si="6"/>
        <v>11211</v>
      </c>
      <c r="GD38" s="185"/>
      <c r="GE38" s="171" t="s">
        <v>25</v>
      </c>
      <c r="GF38" s="184"/>
      <c r="GG38" s="26"/>
      <c r="GH38" s="27"/>
      <c r="GI38" s="26"/>
      <c r="GJ38" s="27"/>
      <c r="GK38" s="26"/>
      <c r="GL38" s="27"/>
      <c r="GM38" s="26"/>
      <c r="GN38" s="27"/>
      <c r="GO38" s="26"/>
      <c r="GP38" s="27"/>
      <c r="GQ38" s="26"/>
      <c r="GR38" s="27"/>
      <c r="GS38" s="26"/>
      <c r="GT38" s="27"/>
      <c r="GU38" s="26"/>
      <c r="GV38" s="27"/>
      <c r="GW38" s="26"/>
      <c r="GX38" s="27"/>
      <c r="GY38" s="73">
        <f t="shared" si="7"/>
        <v>0</v>
      </c>
      <c r="HA38" s="185"/>
      <c r="HB38" s="171" t="s">
        <v>25</v>
      </c>
      <c r="HC38" s="184"/>
      <c r="HD38" s="26"/>
      <c r="HE38" s="27"/>
      <c r="HF38" s="26"/>
      <c r="HG38" s="27"/>
      <c r="HH38" s="26"/>
      <c r="HI38" s="27"/>
      <c r="HJ38" s="26"/>
      <c r="HK38" s="27"/>
      <c r="HL38" s="26"/>
      <c r="HM38" s="27"/>
      <c r="HN38" s="26"/>
      <c r="HO38" s="27"/>
      <c r="HP38" s="26"/>
      <c r="HQ38" s="27"/>
      <c r="HR38" s="26"/>
      <c r="HS38" s="27"/>
      <c r="HT38" s="26"/>
      <c r="HU38" s="27"/>
      <c r="HV38" s="73">
        <f t="shared" si="8"/>
        <v>0</v>
      </c>
      <c r="HX38" s="185"/>
      <c r="HY38" s="171" t="s">
        <v>25</v>
      </c>
      <c r="HZ38" s="184"/>
      <c r="IA38" s="26">
        <v>1</v>
      </c>
      <c r="IB38" s="27">
        <v>703</v>
      </c>
      <c r="IC38" s="26"/>
      <c r="ID38" s="27"/>
      <c r="IE38" s="26"/>
      <c r="IF38" s="27"/>
      <c r="IG38" s="26"/>
      <c r="IH38" s="27"/>
      <c r="II38" s="26"/>
      <c r="IJ38" s="27"/>
      <c r="IK38" s="26"/>
      <c r="IL38" s="27"/>
      <c r="IM38" s="26"/>
      <c r="IN38" s="27"/>
      <c r="IO38" s="26"/>
      <c r="IP38" s="27"/>
      <c r="IQ38" s="26"/>
      <c r="IR38" s="27"/>
      <c r="IS38" s="73">
        <f t="shared" si="9"/>
        <v>703</v>
      </c>
      <c r="IT38" s="62">
        <f t="shared" si="10"/>
        <v>50075</v>
      </c>
    </row>
    <row r="39" spans="2:254" ht="15" customHeight="1">
      <c r="B39" s="185"/>
      <c r="C39" s="171" t="s">
        <v>26</v>
      </c>
      <c r="D39" s="184"/>
      <c r="E39" s="26">
        <v>533</v>
      </c>
      <c r="F39" s="27">
        <v>2402367</v>
      </c>
      <c r="G39" s="26"/>
      <c r="H39" s="27"/>
      <c r="I39" s="26">
        <v>411</v>
      </c>
      <c r="J39" s="27">
        <v>88300</v>
      </c>
      <c r="K39" s="26">
        <v>276</v>
      </c>
      <c r="L39" s="27">
        <v>1265261</v>
      </c>
      <c r="M39" s="26"/>
      <c r="N39" s="27"/>
      <c r="O39" s="26"/>
      <c r="P39" s="27"/>
      <c r="Q39" s="26"/>
      <c r="R39" s="27"/>
      <c r="S39" s="26">
        <v>84</v>
      </c>
      <c r="T39" s="27">
        <v>59616</v>
      </c>
      <c r="U39" s="26">
        <v>9</v>
      </c>
      <c r="V39" s="27">
        <v>831</v>
      </c>
      <c r="W39" s="73">
        <f t="shared" si="11"/>
        <v>3816375</v>
      </c>
      <c r="Y39" s="185"/>
      <c r="Z39" s="171" t="s">
        <v>26</v>
      </c>
      <c r="AA39" s="184"/>
      <c r="AB39" s="26">
        <v>12</v>
      </c>
      <c r="AC39" s="27">
        <v>13338</v>
      </c>
      <c r="AD39" s="26">
        <v>27</v>
      </c>
      <c r="AE39" s="27">
        <v>2637</v>
      </c>
      <c r="AF39" s="26">
        <v>3</v>
      </c>
      <c r="AG39" s="27">
        <v>1166</v>
      </c>
      <c r="AH39" s="26">
        <v>5</v>
      </c>
      <c r="AI39" s="27">
        <v>1625</v>
      </c>
      <c r="AJ39" s="26">
        <v>3</v>
      </c>
      <c r="AK39" s="27">
        <v>1482</v>
      </c>
      <c r="AL39" s="26">
        <v>3</v>
      </c>
      <c r="AM39" s="27">
        <v>223</v>
      </c>
      <c r="AN39" s="26"/>
      <c r="AO39" s="27"/>
      <c r="AP39" s="26">
        <v>1</v>
      </c>
      <c r="AQ39" s="27">
        <v>1078</v>
      </c>
      <c r="AR39" s="83"/>
      <c r="AS39" s="84"/>
      <c r="AT39" s="73">
        <f t="shared" si="0"/>
        <v>21549</v>
      </c>
      <c r="AV39" s="185"/>
      <c r="AW39" s="171" t="s">
        <v>26</v>
      </c>
      <c r="AX39" s="184"/>
      <c r="AY39" s="26"/>
      <c r="AZ39" s="27"/>
      <c r="BA39" s="26"/>
      <c r="BB39" s="27"/>
      <c r="BC39" s="26">
        <v>2</v>
      </c>
      <c r="BD39" s="27">
        <v>590</v>
      </c>
      <c r="BE39" s="26"/>
      <c r="BF39" s="27"/>
      <c r="BG39" s="26"/>
      <c r="BH39" s="27"/>
      <c r="BI39" s="26"/>
      <c r="BJ39" s="27"/>
      <c r="BK39" s="26"/>
      <c r="BL39" s="27"/>
      <c r="BM39" s="26"/>
      <c r="BN39" s="27"/>
      <c r="BO39" s="26"/>
      <c r="BP39" s="27"/>
      <c r="BQ39" s="73">
        <f t="shared" si="1"/>
        <v>590</v>
      </c>
      <c r="BS39" s="185"/>
      <c r="BT39" s="171" t="s">
        <v>26</v>
      </c>
      <c r="BU39" s="184"/>
      <c r="BV39" s="26"/>
      <c r="BW39" s="27"/>
      <c r="BX39" s="26"/>
      <c r="BY39" s="27"/>
      <c r="BZ39" s="26"/>
      <c r="CA39" s="27"/>
      <c r="CB39" s="26"/>
      <c r="CC39" s="27"/>
      <c r="CD39" s="26">
        <v>3</v>
      </c>
      <c r="CE39" s="27">
        <v>630</v>
      </c>
      <c r="CF39" s="26"/>
      <c r="CG39" s="27"/>
      <c r="CH39" s="26"/>
      <c r="CI39" s="27"/>
      <c r="CJ39" s="26"/>
      <c r="CK39" s="27"/>
      <c r="CL39" s="83"/>
      <c r="CM39" s="84"/>
      <c r="CN39" s="73">
        <f t="shared" si="2"/>
        <v>630</v>
      </c>
      <c r="CP39" s="185"/>
      <c r="CQ39" s="171" t="s">
        <v>26</v>
      </c>
      <c r="CR39" s="184"/>
      <c r="CS39" s="26"/>
      <c r="CT39" s="27"/>
      <c r="CU39" s="26">
        <v>1</v>
      </c>
      <c r="CV39" s="27">
        <v>2925</v>
      </c>
      <c r="CW39" s="26"/>
      <c r="CX39" s="27"/>
      <c r="CY39" s="26"/>
      <c r="CZ39" s="27"/>
      <c r="DA39" s="26"/>
      <c r="DB39" s="27"/>
      <c r="DC39" s="26"/>
      <c r="DD39" s="27"/>
      <c r="DE39" s="26"/>
      <c r="DF39" s="27"/>
      <c r="DG39" s="26"/>
      <c r="DH39" s="27"/>
      <c r="DI39" s="26"/>
      <c r="DJ39" s="27"/>
      <c r="DK39" s="73">
        <f t="shared" si="3"/>
        <v>2925</v>
      </c>
      <c r="DM39" s="185"/>
      <c r="DN39" s="171" t="s">
        <v>26</v>
      </c>
      <c r="DO39" s="184"/>
      <c r="DP39" s="26"/>
      <c r="DQ39" s="27"/>
      <c r="DR39" s="26"/>
      <c r="DS39" s="27"/>
      <c r="DT39" s="26"/>
      <c r="DU39" s="27"/>
      <c r="DV39" s="26"/>
      <c r="DW39" s="27"/>
      <c r="DX39" s="26"/>
      <c r="DY39" s="27"/>
      <c r="DZ39" s="26"/>
      <c r="EA39" s="27"/>
      <c r="EB39" s="26"/>
      <c r="EC39" s="27"/>
      <c r="ED39" s="26"/>
      <c r="EE39" s="27"/>
      <c r="EF39" s="26"/>
      <c r="EG39" s="27"/>
      <c r="EH39" s="73">
        <f t="shared" si="4"/>
        <v>0</v>
      </c>
      <c r="EJ39" s="185"/>
      <c r="EK39" s="171" t="s">
        <v>26</v>
      </c>
      <c r="EL39" s="184"/>
      <c r="EM39" s="26"/>
      <c r="EN39" s="27"/>
      <c r="EO39" s="26"/>
      <c r="EP39" s="27"/>
      <c r="EQ39" s="26"/>
      <c r="ER39" s="27"/>
      <c r="ES39" s="26"/>
      <c r="ET39" s="27"/>
      <c r="EU39" s="26"/>
      <c r="EV39" s="27"/>
      <c r="EW39" s="26"/>
      <c r="EX39" s="27"/>
      <c r="EY39" s="26"/>
      <c r="EZ39" s="27"/>
      <c r="FA39" s="26"/>
      <c r="FB39" s="27"/>
      <c r="FC39" s="26"/>
      <c r="FD39" s="27"/>
      <c r="FE39" s="73">
        <f t="shared" si="5"/>
        <v>0</v>
      </c>
      <c r="FG39" s="185"/>
      <c r="FH39" s="171" t="s">
        <v>26</v>
      </c>
      <c r="FI39" s="184"/>
      <c r="FJ39" s="26"/>
      <c r="FK39" s="27"/>
      <c r="FL39" s="26"/>
      <c r="FM39" s="27"/>
      <c r="FN39" s="26"/>
      <c r="FO39" s="27"/>
      <c r="FP39" s="26"/>
      <c r="FQ39" s="27"/>
      <c r="FR39" s="26"/>
      <c r="FS39" s="27"/>
      <c r="FT39" s="26"/>
      <c r="FU39" s="27"/>
      <c r="FV39" s="26"/>
      <c r="FW39" s="27"/>
      <c r="FX39" s="26">
        <v>30</v>
      </c>
      <c r="FY39" s="27">
        <v>2620</v>
      </c>
      <c r="FZ39" s="26">
        <v>3</v>
      </c>
      <c r="GA39" s="27">
        <v>4281</v>
      </c>
      <c r="GB39" s="73">
        <f t="shared" si="6"/>
        <v>6901</v>
      </c>
      <c r="GD39" s="185"/>
      <c r="GE39" s="171" t="s">
        <v>26</v>
      </c>
      <c r="GF39" s="184"/>
      <c r="GG39" s="26">
        <v>2</v>
      </c>
      <c r="GH39" s="27">
        <v>10114</v>
      </c>
      <c r="GI39" s="26"/>
      <c r="GJ39" s="27"/>
      <c r="GK39" s="26"/>
      <c r="GL39" s="27"/>
      <c r="GM39" s="26"/>
      <c r="GN39" s="27"/>
      <c r="GO39" s="26"/>
      <c r="GP39" s="27"/>
      <c r="GQ39" s="26"/>
      <c r="GR39" s="27"/>
      <c r="GS39" s="26"/>
      <c r="GT39" s="27"/>
      <c r="GU39" s="26"/>
      <c r="GV39" s="27"/>
      <c r="GW39" s="26"/>
      <c r="GX39" s="27"/>
      <c r="GY39" s="73">
        <f t="shared" si="7"/>
        <v>10114</v>
      </c>
      <c r="HA39" s="185"/>
      <c r="HB39" s="171" t="s">
        <v>26</v>
      </c>
      <c r="HC39" s="184"/>
      <c r="HD39" s="26"/>
      <c r="HE39" s="27"/>
      <c r="HF39" s="26"/>
      <c r="HG39" s="27"/>
      <c r="HH39" s="26"/>
      <c r="HI39" s="27"/>
      <c r="HJ39" s="26"/>
      <c r="HK39" s="27"/>
      <c r="HL39" s="26"/>
      <c r="HM39" s="27"/>
      <c r="HN39" s="26"/>
      <c r="HO39" s="27"/>
      <c r="HP39" s="26"/>
      <c r="HQ39" s="27"/>
      <c r="HR39" s="26"/>
      <c r="HS39" s="27"/>
      <c r="HT39" s="26"/>
      <c r="HU39" s="27"/>
      <c r="HV39" s="73">
        <f t="shared" si="8"/>
        <v>0</v>
      </c>
      <c r="HX39" s="185"/>
      <c r="HY39" s="171" t="s">
        <v>26</v>
      </c>
      <c r="HZ39" s="184"/>
      <c r="IA39" s="26"/>
      <c r="IB39" s="27"/>
      <c r="IC39" s="26"/>
      <c r="ID39" s="27"/>
      <c r="IE39" s="26"/>
      <c r="IF39" s="27"/>
      <c r="IG39" s="26"/>
      <c r="IH39" s="27"/>
      <c r="II39" s="26"/>
      <c r="IJ39" s="27"/>
      <c r="IK39" s="26"/>
      <c r="IL39" s="27"/>
      <c r="IM39" s="26"/>
      <c r="IN39" s="27"/>
      <c r="IO39" s="26"/>
      <c r="IP39" s="27"/>
      <c r="IQ39" s="26"/>
      <c r="IR39" s="27"/>
      <c r="IS39" s="73">
        <f t="shared" si="9"/>
        <v>0</v>
      </c>
      <c r="IT39" s="62">
        <f t="shared" si="10"/>
        <v>3859084</v>
      </c>
    </row>
    <row r="40" spans="2:254" ht="15" customHeight="1">
      <c r="B40" s="185"/>
      <c r="C40" s="171" t="s">
        <v>27</v>
      </c>
      <c r="D40" s="184"/>
      <c r="E40" s="26">
        <v>2</v>
      </c>
      <c r="F40" s="27">
        <v>626</v>
      </c>
      <c r="G40" s="26"/>
      <c r="H40" s="27"/>
      <c r="I40" s="26"/>
      <c r="J40" s="27"/>
      <c r="K40" s="26">
        <v>1</v>
      </c>
      <c r="L40" s="27">
        <v>204</v>
      </c>
      <c r="M40" s="26"/>
      <c r="N40" s="27"/>
      <c r="O40" s="26"/>
      <c r="P40" s="27"/>
      <c r="Q40" s="26"/>
      <c r="R40" s="27"/>
      <c r="S40" s="26"/>
      <c r="T40" s="27"/>
      <c r="U40" s="26"/>
      <c r="V40" s="27"/>
      <c r="W40" s="73">
        <f t="shared" si="11"/>
        <v>830</v>
      </c>
      <c r="Y40" s="185"/>
      <c r="Z40" s="171" t="s">
        <v>27</v>
      </c>
      <c r="AA40" s="184"/>
      <c r="AB40" s="26"/>
      <c r="AC40" s="27"/>
      <c r="AD40" s="26"/>
      <c r="AE40" s="27"/>
      <c r="AF40" s="26">
        <v>3</v>
      </c>
      <c r="AG40" s="27">
        <v>434</v>
      </c>
      <c r="AH40" s="26"/>
      <c r="AI40" s="27"/>
      <c r="AJ40" s="26"/>
      <c r="AK40" s="27"/>
      <c r="AL40" s="26"/>
      <c r="AM40" s="27"/>
      <c r="AN40" s="26"/>
      <c r="AO40" s="27"/>
      <c r="AP40" s="26"/>
      <c r="AQ40" s="27"/>
      <c r="AR40" s="83"/>
      <c r="AS40" s="84"/>
      <c r="AT40" s="73">
        <f t="shared" si="0"/>
        <v>434</v>
      </c>
      <c r="AV40" s="185"/>
      <c r="AW40" s="171" t="s">
        <v>27</v>
      </c>
      <c r="AX40" s="184"/>
      <c r="AY40" s="26"/>
      <c r="AZ40" s="27"/>
      <c r="BA40" s="26"/>
      <c r="BB40" s="27"/>
      <c r="BC40" s="26">
        <v>1</v>
      </c>
      <c r="BD40" s="27">
        <v>1080</v>
      </c>
      <c r="BE40" s="26"/>
      <c r="BF40" s="27"/>
      <c r="BG40" s="26"/>
      <c r="BH40" s="27"/>
      <c r="BI40" s="26"/>
      <c r="BJ40" s="27"/>
      <c r="BK40" s="26"/>
      <c r="BL40" s="27"/>
      <c r="BM40" s="26"/>
      <c r="BN40" s="27"/>
      <c r="BO40" s="26"/>
      <c r="BP40" s="27"/>
      <c r="BQ40" s="73">
        <f t="shared" si="1"/>
        <v>1080</v>
      </c>
      <c r="BS40" s="185"/>
      <c r="BT40" s="171" t="s">
        <v>27</v>
      </c>
      <c r="BU40" s="184"/>
      <c r="BV40" s="26"/>
      <c r="BW40" s="27"/>
      <c r="BX40" s="26"/>
      <c r="BY40" s="27"/>
      <c r="BZ40" s="26"/>
      <c r="CA40" s="27"/>
      <c r="CB40" s="26"/>
      <c r="CC40" s="27"/>
      <c r="CD40" s="26"/>
      <c r="CE40" s="27"/>
      <c r="CF40" s="26"/>
      <c r="CG40" s="27"/>
      <c r="CH40" s="26"/>
      <c r="CI40" s="27"/>
      <c r="CJ40" s="26"/>
      <c r="CK40" s="27"/>
      <c r="CL40" s="83"/>
      <c r="CM40" s="84"/>
      <c r="CN40" s="73">
        <f t="shared" si="2"/>
        <v>0</v>
      </c>
      <c r="CP40" s="185"/>
      <c r="CQ40" s="171" t="s">
        <v>27</v>
      </c>
      <c r="CR40" s="184"/>
      <c r="CS40" s="26"/>
      <c r="CT40" s="27"/>
      <c r="CU40" s="26"/>
      <c r="CV40" s="27"/>
      <c r="CW40" s="26"/>
      <c r="CX40" s="27"/>
      <c r="CY40" s="26"/>
      <c r="CZ40" s="27"/>
      <c r="DA40" s="26"/>
      <c r="DB40" s="27"/>
      <c r="DC40" s="26"/>
      <c r="DD40" s="27"/>
      <c r="DE40" s="26"/>
      <c r="DF40" s="27"/>
      <c r="DG40" s="26"/>
      <c r="DH40" s="27"/>
      <c r="DI40" s="26"/>
      <c r="DJ40" s="27"/>
      <c r="DK40" s="73">
        <f t="shared" si="3"/>
        <v>0</v>
      </c>
      <c r="DM40" s="185"/>
      <c r="DN40" s="171" t="s">
        <v>27</v>
      </c>
      <c r="DO40" s="184"/>
      <c r="DP40" s="26"/>
      <c r="DQ40" s="27"/>
      <c r="DR40" s="26"/>
      <c r="DS40" s="27"/>
      <c r="DT40" s="26"/>
      <c r="DU40" s="27"/>
      <c r="DV40" s="26"/>
      <c r="DW40" s="27"/>
      <c r="DX40" s="26"/>
      <c r="DY40" s="27"/>
      <c r="DZ40" s="26"/>
      <c r="EA40" s="27"/>
      <c r="EB40" s="26"/>
      <c r="EC40" s="27"/>
      <c r="ED40" s="26"/>
      <c r="EE40" s="27"/>
      <c r="EF40" s="26"/>
      <c r="EG40" s="27"/>
      <c r="EH40" s="73">
        <f t="shared" si="4"/>
        <v>0</v>
      </c>
      <c r="EJ40" s="185"/>
      <c r="EK40" s="171" t="s">
        <v>27</v>
      </c>
      <c r="EL40" s="184"/>
      <c r="EM40" s="26"/>
      <c r="EN40" s="27"/>
      <c r="EO40" s="26"/>
      <c r="EP40" s="27"/>
      <c r="EQ40" s="26"/>
      <c r="ER40" s="27"/>
      <c r="ES40" s="26"/>
      <c r="ET40" s="27"/>
      <c r="EU40" s="26"/>
      <c r="EV40" s="27"/>
      <c r="EW40" s="26"/>
      <c r="EX40" s="27"/>
      <c r="EY40" s="26"/>
      <c r="EZ40" s="27"/>
      <c r="FA40" s="26"/>
      <c r="FB40" s="27"/>
      <c r="FC40" s="26"/>
      <c r="FD40" s="27"/>
      <c r="FE40" s="73">
        <f t="shared" si="5"/>
        <v>0</v>
      </c>
      <c r="FG40" s="185"/>
      <c r="FH40" s="171" t="s">
        <v>27</v>
      </c>
      <c r="FI40" s="184"/>
      <c r="FJ40" s="26"/>
      <c r="FK40" s="27"/>
      <c r="FL40" s="26"/>
      <c r="FM40" s="27"/>
      <c r="FN40" s="26"/>
      <c r="FO40" s="27"/>
      <c r="FP40" s="26"/>
      <c r="FQ40" s="27"/>
      <c r="FR40" s="26"/>
      <c r="FS40" s="27"/>
      <c r="FT40" s="26"/>
      <c r="FU40" s="27"/>
      <c r="FV40" s="26"/>
      <c r="FW40" s="27"/>
      <c r="FX40" s="26"/>
      <c r="FY40" s="27"/>
      <c r="FZ40" s="26"/>
      <c r="GA40" s="27"/>
      <c r="GB40" s="73">
        <f t="shared" si="6"/>
        <v>0</v>
      </c>
      <c r="GD40" s="185"/>
      <c r="GE40" s="171" t="s">
        <v>27</v>
      </c>
      <c r="GF40" s="184"/>
      <c r="GG40" s="26"/>
      <c r="GH40" s="27"/>
      <c r="GI40" s="26"/>
      <c r="GJ40" s="27"/>
      <c r="GK40" s="26"/>
      <c r="GL40" s="27"/>
      <c r="GM40" s="26"/>
      <c r="GN40" s="27"/>
      <c r="GO40" s="26"/>
      <c r="GP40" s="27"/>
      <c r="GQ40" s="26"/>
      <c r="GR40" s="27"/>
      <c r="GS40" s="26"/>
      <c r="GT40" s="27"/>
      <c r="GU40" s="26">
        <v>7</v>
      </c>
      <c r="GV40" s="27">
        <v>701</v>
      </c>
      <c r="GW40" s="26"/>
      <c r="GX40" s="27"/>
      <c r="GY40" s="73">
        <f t="shared" si="7"/>
        <v>701</v>
      </c>
      <c r="HA40" s="185"/>
      <c r="HB40" s="171" t="s">
        <v>27</v>
      </c>
      <c r="HC40" s="184"/>
      <c r="HD40" s="26"/>
      <c r="HE40" s="27"/>
      <c r="HF40" s="26"/>
      <c r="HG40" s="27"/>
      <c r="HH40" s="26"/>
      <c r="HI40" s="27"/>
      <c r="HJ40" s="26"/>
      <c r="HK40" s="27"/>
      <c r="HL40" s="26"/>
      <c r="HM40" s="27"/>
      <c r="HN40" s="26"/>
      <c r="HO40" s="27"/>
      <c r="HP40" s="26"/>
      <c r="HQ40" s="27"/>
      <c r="HR40" s="26"/>
      <c r="HS40" s="27"/>
      <c r="HT40" s="26"/>
      <c r="HU40" s="27"/>
      <c r="HV40" s="73">
        <f t="shared" si="8"/>
        <v>0</v>
      </c>
      <c r="HX40" s="185"/>
      <c r="HY40" s="171" t="s">
        <v>27</v>
      </c>
      <c r="HZ40" s="184"/>
      <c r="IA40" s="26"/>
      <c r="IB40" s="27"/>
      <c r="IC40" s="26"/>
      <c r="ID40" s="27"/>
      <c r="IE40" s="26"/>
      <c r="IF40" s="27"/>
      <c r="IG40" s="26"/>
      <c r="IH40" s="27"/>
      <c r="II40" s="26"/>
      <c r="IJ40" s="27"/>
      <c r="IK40" s="26"/>
      <c r="IL40" s="27"/>
      <c r="IM40" s="26"/>
      <c r="IN40" s="27"/>
      <c r="IO40" s="26"/>
      <c r="IP40" s="27"/>
      <c r="IQ40" s="26"/>
      <c r="IR40" s="27"/>
      <c r="IS40" s="73">
        <f t="shared" si="9"/>
        <v>0</v>
      </c>
      <c r="IT40" s="62">
        <f t="shared" si="10"/>
        <v>3045</v>
      </c>
    </row>
    <row r="41" spans="2:254" ht="15" customHeight="1">
      <c r="B41" s="185"/>
      <c r="C41" s="171" t="s">
        <v>28</v>
      </c>
      <c r="D41" s="184"/>
      <c r="E41" s="26">
        <v>1</v>
      </c>
      <c r="F41" s="27">
        <v>2093</v>
      </c>
      <c r="G41" s="26"/>
      <c r="H41" s="27"/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26"/>
      <c r="T41" s="27"/>
      <c r="U41" s="26"/>
      <c r="V41" s="27"/>
      <c r="W41" s="73">
        <f t="shared" si="11"/>
        <v>2093</v>
      </c>
      <c r="Y41" s="185"/>
      <c r="Z41" s="171" t="s">
        <v>28</v>
      </c>
      <c r="AA41" s="184"/>
      <c r="AB41" s="26"/>
      <c r="AC41" s="27"/>
      <c r="AD41" s="26"/>
      <c r="AE41" s="27"/>
      <c r="AF41" s="26"/>
      <c r="AG41" s="27"/>
      <c r="AH41" s="26"/>
      <c r="AI41" s="27"/>
      <c r="AJ41" s="26"/>
      <c r="AK41" s="27"/>
      <c r="AL41" s="26"/>
      <c r="AM41" s="27"/>
      <c r="AN41" s="26"/>
      <c r="AO41" s="27"/>
      <c r="AP41" s="26"/>
      <c r="AQ41" s="27"/>
      <c r="AR41" s="83"/>
      <c r="AS41" s="84"/>
      <c r="AT41" s="73">
        <f t="shared" si="0"/>
        <v>0</v>
      </c>
      <c r="AV41" s="185"/>
      <c r="AW41" s="171" t="s">
        <v>28</v>
      </c>
      <c r="AX41" s="184"/>
      <c r="AY41" s="26"/>
      <c r="AZ41" s="27"/>
      <c r="BA41" s="26"/>
      <c r="BB41" s="27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6"/>
      <c r="BN41" s="27"/>
      <c r="BO41" s="26"/>
      <c r="BP41" s="27"/>
      <c r="BQ41" s="73">
        <f t="shared" si="1"/>
        <v>0</v>
      </c>
      <c r="BS41" s="185"/>
      <c r="BT41" s="171" t="s">
        <v>28</v>
      </c>
      <c r="BU41" s="184"/>
      <c r="BV41" s="26"/>
      <c r="BW41" s="27"/>
      <c r="BX41" s="26"/>
      <c r="BY41" s="27"/>
      <c r="BZ41" s="26"/>
      <c r="CA41" s="27"/>
      <c r="CB41" s="26"/>
      <c r="CC41" s="27"/>
      <c r="CD41" s="26"/>
      <c r="CE41" s="27"/>
      <c r="CF41" s="26"/>
      <c r="CG41" s="27"/>
      <c r="CH41" s="26"/>
      <c r="CI41" s="27"/>
      <c r="CJ41" s="26"/>
      <c r="CK41" s="27"/>
      <c r="CL41" s="83"/>
      <c r="CM41" s="84"/>
      <c r="CN41" s="73">
        <f t="shared" si="2"/>
        <v>0</v>
      </c>
      <c r="CP41" s="185"/>
      <c r="CQ41" s="171" t="s">
        <v>28</v>
      </c>
      <c r="CR41" s="184"/>
      <c r="CS41" s="26"/>
      <c r="CT41" s="27"/>
      <c r="CU41" s="26"/>
      <c r="CV41" s="27"/>
      <c r="CW41" s="26"/>
      <c r="CX41" s="27"/>
      <c r="CY41" s="26"/>
      <c r="CZ41" s="27"/>
      <c r="DA41" s="26"/>
      <c r="DB41" s="27"/>
      <c r="DC41" s="26"/>
      <c r="DD41" s="27"/>
      <c r="DE41" s="26"/>
      <c r="DF41" s="27"/>
      <c r="DG41" s="26"/>
      <c r="DH41" s="27"/>
      <c r="DI41" s="26"/>
      <c r="DJ41" s="27"/>
      <c r="DK41" s="73">
        <f t="shared" si="3"/>
        <v>0</v>
      </c>
      <c r="DM41" s="185"/>
      <c r="DN41" s="171" t="s">
        <v>28</v>
      </c>
      <c r="DO41" s="184"/>
      <c r="DP41" s="26"/>
      <c r="DQ41" s="27"/>
      <c r="DR41" s="26"/>
      <c r="DS41" s="27"/>
      <c r="DT41" s="26"/>
      <c r="DU41" s="27"/>
      <c r="DV41" s="26"/>
      <c r="DW41" s="27"/>
      <c r="DX41" s="26"/>
      <c r="DY41" s="27"/>
      <c r="DZ41" s="26"/>
      <c r="EA41" s="27"/>
      <c r="EB41" s="26"/>
      <c r="EC41" s="27"/>
      <c r="ED41" s="26"/>
      <c r="EE41" s="27"/>
      <c r="EF41" s="26"/>
      <c r="EG41" s="27"/>
      <c r="EH41" s="73">
        <f t="shared" si="4"/>
        <v>0</v>
      </c>
      <c r="EJ41" s="185"/>
      <c r="EK41" s="171" t="s">
        <v>28</v>
      </c>
      <c r="EL41" s="184"/>
      <c r="EM41" s="26"/>
      <c r="EN41" s="27"/>
      <c r="EO41" s="26"/>
      <c r="EP41" s="27"/>
      <c r="EQ41" s="26"/>
      <c r="ER41" s="27"/>
      <c r="ES41" s="26"/>
      <c r="ET41" s="27"/>
      <c r="EU41" s="26"/>
      <c r="EV41" s="27"/>
      <c r="EW41" s="26"/>
      <c r="EX41" s="27"/>
      <c r="EY41" s="26"/>
      <c r="EZ41" s="27"/>
      <c r="FA41" s="26"/>
      <c r="FB41" s="27"/>
      <c r="FC41" s="26"/>
      <c r="FD41" s="27"/>
      <c r="FE41" s="73">
        <f t="shared" si="5"/>
        <v>0</v>
      </c>
      <c r="FG41" s="185"/>
      <c r="FH41" s="171" t="s">
        <v>28</v>
      </c>
      <c r="FI41" s="184"/>
      <c r="FJ41" s="26"/>
      <c r="FK41" s="27"/>
      <c r="FL41" s="26"/>
      <c r="FM41" s="27"/>
      <c r="FN41" s="26"/>
      <c r="FO41" s="27"/>
      <c r="FP41" s="26"/>
      <c r="FQ41" s="27"/>
      <c r="FR41" s="26"/>
      <c r="FS41" s="27"/>
      <c r="FT41" s="26"/>
      <c r="FU41" s="27"/>
      <c r="FV41" s="26"/>
      <c r="FW41" s="27"/>
      <c r="FX41" s="26"/>
      <c r="FY41" s="27"/>
      <c r="FZ41" s="26"/>
      <c r="GA41" s="27"/>
      <c r="GB41" s="73">
        <f t="shared" si="6"/>
        <v>0</v>
      </c>
      <c r="GD41" s="185"/>
      <c r="GE41" s="171" t="s">
        <v>28</v>
      </c>
      <c r="GF41" s="184"/>
      <c r="GG41" s="26"/>
      <c r="GH41" s="27"/>
      <c r="GI41" s="26"/>
      <c r="GJ41" s="27"/>
      <c r="GK41" s="26"/>
      <c r="GL41" s="27"/>
      <c r="GM41" s="26"/>
      <c r="GN41" s="27"/>
      <c r="GO41" s="26"/>
      <c r="GP41" s="27"/>
      <c r="GQ41" s="26"/>
      <c r="GR41" s="27"/>
      <c r="GS41" s="26"/>
      <c r="GT41" s="27"/>
      <c r="GU41" s="26"/>
      <c r="GV41" s="27"/>
      <c r="GW41" s="26"/>
      <c r="GX41" s="27"/>
      <c r="GY41" s="73">
        <f t="shared" si="7"/>
        <v>0</v>
      </c>
      <c r="HA41" s="185"/>
      <c r="HB41" s="171" t="s">
        <v>28</v>
      </c>
      <c r="HC41" s="184"/>
      <c r="HD41" s="26"/>
      <c r="HE41" s="27"/>
      <c r="HF41" s="26"/>
      <c r="HG41" s="27"/>
      <c r="HH41" s="26"/>
      <c r="HI41" s="27"/>
      <c r="HJ41" s="26"/>
      <c r="HK41" s="27"/>
      <c r="HL41" s="26"/>
      <c r="HM41" s="27"/>
      <c r="HN41" s="26"/>
      <c r="HO41" s="27"/>
      <c r="HP41" s="26"/>
      <c r="HQ41" s="27"/>
      <c r="HR41" s="26"/>
      <c r="HS41" s="27"/>
      <c r="HT41" s="26"/>
      <c r="HU41" s="27"/>
      <c r="HV41" s="73">
        <f t="shared" si="8"/>
        <v>0</v>
      </c>
      <c r="HX41" s="185"/>
      <c r="HY41" s="171" t="s">
        <v>28</v>
      </c>
      <c r="HZ41" s="184"/>
      <c r="IA41" s="26"/>
      <c r="IB41" s="27"/>
      <c r="IC41" s="26"/>
      <c r="ID41" s="27"/>
      <c r="IE41" s="26"/>
      <c r="IF41" s="27"/>
      <c r="IG41" s="26"/>
      <c r="IH41" s="27"/>
      <c r="II41" s="26"/>
      <c r="IJ41" s="27"/>
      <c r="IK41" s="26"/>
      <c r="IL41" s="27"/>
      <c r="IM41" s="26"/>
      <c r="IN41" s="27"/>
      <c r="IO41" s="26"/>
      <c r="IP41" s="27"/>
      <c r="IQ41" s="26"/>
      <c r="IR41" s="27"/>
      <c r="IS41" s="73">
        <f t="shared" si="9"/>
        <v>0</v>
      </c>
      <c r="IT41" s="62">
        <f t="shared" si="10"/>
        <v>2093</v>
      </c>
    </row>
    <row r="42" spans="2:254" ht="15" customHeight="1">
      <c r="B42" s="185"/>
      <c r="C42" s="171" t="s">
        <v>29</v>
      </c>
      <c r="D42" s="184"/>
      <c r="E42" s="26">
        <v>203</v>
      </c>
      <c r="F42" s="27">
        <v>56920</v>
      </c>
      <c r="G42" s="26"/>
      <c r="H42" s="27"/>
      <c r="I42" s="26">
        <v>1423</v>
      </c>
      <c r="J42" s="27">
        <v>68001</v>
      </c>
      <c r="K42" s="26">
        <v>624</v>
      </c>
      <c r="L42" s="27">
        <v>26568</v>
      </c>
      <c r="M42" s="26"/>
      <c r="N42" s="27"/>
      <c r="O42" s="26"/>
      <c r="P42" s="27"/>
      <c r="Q42" s="26"/>
      <c r="R42" s="27"/>
      <c r="S42" s="26"/>
      <c r="T42" s="27"/>
      <c r="U42" s="26"/>
      <c r="V42" s="27"/>
      <c r="W42" s="73">
        <f t="shared" si="11"/>
        <v>151489</v>
      </c>
      <c r="Y42" s="185"/>
      <c r="Z42" s="171" t="s">
        <v>29</v>
      </c>
      <c r="AA42" s="184"/>
      <c r="AB42" s="26">
        <v>4</v>
      </c>
      <c r="AC42" s="27">
        <v>537</v>
      </c>
      <c r="AD42" s="26"/>
      <c r="AE42" s="27"/>
      <c r="AF42" s="26">
        <v>54</v>
      </c>
      <c r="AG42" s="27">
        <v>9476</v>
      </c>
      <c r="AH42" s="26">
        <v>15</v>
      </c>
      <c r="AI42" s="27">
        <v>1046</v>
      </c>
      <c r="AJ42" s="26"/>
      <c r="AK42" s="27"/>
      <c r="AL42" s="26"/>
      <c r="AM42" s="27"/>
      <c r="AN42" s="26"/>
      <c r="AO42" s="27"/>
      <c r="AP42" s="26"/>
      <c r="AQ42" s="27"/>
      <c r="AR42" s="83"/>
      <c r="AS42" s="84"/>
      <c r="AT42" s="73">
        <f t="shared" si="0"/>
        <v>11059</v>
      </c>
      <c r="AV42" s="185"/>
      <c r="AW42" s="171" t="s">
        <v>29</v>
      </c>
      <c r="AX42" s="184"/>
      <c r="AY42" s="26"/>
      <c r="AZ42" s="27"/>
      <c r="BA42" s="26"/>
      <c r="BB42" s="27"/>
      <c r="BC42" s="26">
        <v>106</v>
      </c>
      <c r="BD42" s="27">
        <v>6955</v>
      </c>
      <c r="BE42" s="26"/>
      <c r="BF42" s="27"/>
      <c r="BG42" s="26"/>
      <c r="BH42" s="27"/>
      <c r="BI42" s="26"/>
      <c r="BJ42" s="27"/>
      <c r="BK42" s="26"/>
      <c r="BL42" s="27"/>
      <c r="BM42" s="26"/>
      <c r="BN42" s="27"/>
      <c r="BO42" s="26"/>
      <c r="BP42" s="27"/>
      <c r="BQ42" s="73">
        <f t="shared" si="1"/>
        <v>6955</v>
      </c>
      <c r="BS42" s="185"/>
      <c r="BT42" s="171" t="s">
        <v>29</v>
      </c>
      <c r="BU42" s="184"/>
      <c r="BV42" s="26"/>
      <c r="BW42" s="27"/>
      <c r="BX42" s="26"/>
      <c r="BY42" s="27"/>
      <c r="BZ42" s="26"/>
      <c r="CA42" s="27"/>
      <c r="CB42" s="26"/>
      <c r="CC42" s="27"/>
      <c r="CD42" s="26"/>
      <c r="CE42" s="27"/>
      <c r="CF42" s="26"/>
      <c r="CG42" s="27"/>
      <c r="CH42" s="26"/>
      <c r="CI42" s="27"/>
      <c r="CJ42" s="26"/>
      <c r="CK42" s="27"/>
      <c r="CL42" s="83"/>
      <c r="CM42" s="84"/>
      <c r="CN42" s="73">
        <f t="shared" si="2"/>
        <v>0</v>
      </c>
      <c r="CP42" s="185"/>
      <c r="CQ42" s="171" t="s">
        <v>29</v>
      </c>
      <c r="CR42" s="184"/>
      <c r="CS42" s="26"/>
      <c r="CT42" s="27"/>
      <c r="CU42" s="26"/>
      <c r="CV42" s="27"/>
      <c r="CW42" s="26"/>
      <c r="CX42" s="27"/>
      <c r="CY42" s="26"/>
      <c r="CZ42" s="27"/>
      <c r="DA42" s="26"/>
      <c r="DB42" s="27"/>
      <c r="DC42" s="26"/>
      <c r="DD42" s="27"/>
      <c r="DE42" s="26"/>
      <c r="DF42" s="27"/>
      <c r="DG42" s="26"/>
      <c r="DH42" s="27"/>
      <c r="DI42" s="26"/>
      <c r="DJ42" s="27"/>
      <c r="DK42" s="73">
        <f t="shared" si="3"/>
        <v>0</v>
      </c>
      <c r="DM42" s="185"/>
      <c r="DN42" s="171" t="s">
        <v>29</v>
      </c>
      <c r="DO42" s="184"/>
      <c r="DP42" s="26"/>
      <c r="DQ42" s="27"/>
      <c r="DR42" s="26"/>
      <c r="DS42" s="27"/>
      <c r="DT42" s="26"/>
      <c r="DU42" s="27"/>
      <c r="DV42" s="26">
        <v>10</v>
      </c>
      <c r="DW42" s="27">
        <v>480</v>
      </c>
      <c r="DX42" s="26"/>
      <c r="DY42" s="27"/>
      <c r="DZ42" s="26">
        <v>5</v>
      </c>
      <c r="EA42" s="27">
        <v>950</v>
      </c>
      <c r="EB42" s="26"/>
      <c r="EC42" s="27"/>
      <c r="ED42" s="26">
        <v>25</v>
      </c>
      <c r="EE42" s="27">
        <v>4516</v>
      </c>
      <c r="EF42" s="26">
        <v>4</v>
      </c>
      <c r="EG42" s="27">
        <v>754</v>
      </c>
      <c r="EH42" s="73">
        <f t="shared" si="4"/>
        <v>6700</v>
      </c>
      <c r="EJ42" s="185"/>
      <c r="EK42" s="171" t="s">
        <v>29</v>
      </c>
      <c r="EL42" s="184"/>
      <c r="EM42" s="26"/>
      <c r="EN42" s="27"/>
      <c r="EO42" s="26"/>
      <c r="EP42" s="27"/>
      <c r="EQ42" s="26"/>
      <c r="ER42" s="27"/>
      <c r="ES42" s="26"/>
      <c r="ET42" s="27"/>
      <c r="EU42" s="26"/>
      <c r="EV42" s="27"/>
      <c r="EW42" s="26"/>
      <c r="EX42" s="27"/>
      <c r="EY42" s="26"/>
      <c r="EZ42" s="27"/>
      <c r="FA42" s="26"/>
      <c r="FB42" s="27"/>
      <c r="FC42" s="26"/>
      <c r="FD42" s="27"/>
      <c r="FE42" s="73">
        <f t="shared" si="5"/>
        <v>0</v>
      </c>
      <c r="FG42" s="185"/>
      <c r="FH42" s="171" t="s">
        <v>29</v>
      </c>
      <c r="FI42" s="184"/>
      <c r="FJ42" s="26"/>
      <c r="FK42" s="27"/>
      <c r="FL42" s="26"/>
      <c r="FM42" s="27"/>
      <c r="FN42" s="26"/>
      <c r="FO42" s="27"/>
      <c r="FP42" s="26"/>
      <c r="FQ42" s="27"/>
      <c r="FR42" s="26"/>
      <c r="FS42" s="27"/>
      <c r="FT42" s="26"/>
      <c r="FU42" s="27"/>
      <c r="FV42" s="26"/>
      <c r="FW42" s="27"/>
      <c r="FX42" s="26"/>
      <c r="FY42" s="27"/>
      <c r="FZ42" s="26">
        <v>11</v>
      </c>
      <c r="GA42" s="27">
        <v>2183</v>
      </c>
      <c r="GB42" s="73">
        <f t="shared" si="6"/>
        <v>2183</v>
      </c>
      <c r="GD42" s="185"/>
      <c r="GE42" s="171" t="s">
        <v>29</v>
      </c>
      <c r="GF42" s="184"/>
      <c r="GG42" s="26"/>
      <c r="GH42" s="27"/>
      <c r="GI42" s="26"/>
      <c r="GJ42" s="27"/>
      <c r="GK42" s="26"/>
      <c r="GL42" s="27"/>
      <c r="GM42" s="26"/>
      <c r="GN42" s="27"/>
      <c r="GO42" s="26"/>
      <c r="GP42" s="27"/>
      <c r="GQ42" s="26"/>
      <c r="GR42" s="27"/>
      <c r="GS42" s="26"/>
      <c r="GT42" s="27"/>
      <c r="GU42" s="26"/>
      <c r="GV42" s="27"/>
      <c r="GW42" s="26"/>
      <c r="GX42" s="27"/>
      <c r="GY42" s="73">
        <f t="shared" si="7"/>
        <v>0</v>
      </c>
      <c r="HA42" s="185"/>
      <c r="HB42" s="171" t="s">
        <v>29</v>
      </c>
      <c r="HC42" s="184"/>
      <c r="HD42" s="26"/>
      <c r="HE42" s="27"/>
      <c r="HF42" s="26"/>
      <c r="HG42" s="27"/>
      <c r="HH42" s="26"/>
      <c r="HI42" s="27"/>
      <c r="HJ42" s="26"/>
      <c r="HK42" s="27"/>
      <c r="HL42" s="26"/>
      <c r="HM42" s="27"/>
      <c r="HN42" s="26"/>
      <c r="HO42" s="27"/>
      <c r="HP42" s="26"/>
      <c r="HQ42" s="27"/>
      <c r="HR42" s="26"/>
      <c r="HS42" s="27"/>
      <c r="HT42" s="26"/>
      <c r="HU42" s="27"/>
      <c r="HV42" s="73">
        <f t="shared" si="8"/>
        <v>0</v>
      </c>
      <c r="HX42" s="185"/>
      <c r="HY42" s="171" t="s">
        <v>29</v>
      </c>
      <c r="HZ42" s="184"/>
      <c r="IA42" s="26"/>
      <c r="IB42" s="27"/>
      <c r="IC42" s="26"/>
      <c r="ID42" s="27"/>
      <c r="IE42" s="26"/>
      <c r="IF42" s="27"/>
      <c r="IG42" s="26"/>
      <c r="IH42" s="27"/>
      <c r="II42" s="26"/>
      <c r="IJ42" s="27"/>
      <c r="IK42" s="26"/>
      <c r="IL42" s="27"/>
      <c r="IM42" s="26"/>
      <c r="IN42" s="27"/>
      <c r="IO42" s="26"/>
      <c r="IP42" s="27"/>
      <c r="IQ42" s="26"/>
      <c r="IR42" s="27"/>
      <c r="IS42" s="73">
        <f t="shared" si="9"/>
        <v>0</v>
      </c>
      <c r="IT42" s="62">
        <f t="shared" si="10"/>
        <v>178386</v>
      </c>
    </row>
    <row r="43" spans="2:254" ht="15" customHeight="1">
      <c r="B43" s="185"/>
      <c r="C43" s="194" t="s">
        <v>30</v>
      </c>
      <c r="D43" s="195"/>
      <c r="E43" s="26">
        <v>31</v>
      </c>
      <c r="F43" s="27">
        <v>135211</v>
      </c>
      <c r="G43" s="26"/>
      <c r="H43" s="27"/>
      <c r="I43" s="26">
        <v>13</v>
      </c>
      <c r="J43" s="27">
        <v>43137</v>
      </c>
      <c r="K43" s="26">
        <v>2</v>
      </c>
      <c r="L43" s="27">
        <v>3237</v>
      </c>
      <c r="M43" s="26"/>
      <c r="N43" s="27"/>
      <c r="O43" s="26"/>
      <c r="P43" s="27"/>
      <c r="Q43" s="26">
        <v>2</v>
      </c>
      <c r="R43" s="27">
        <v>19142</v>
      </c>
      <c r="S43" s="26">
        <v>1</v>
      </c>
      <c r="T43" s="27">
        <v>1148</v>
      </c>
      <c r="U43" s="26"/>
      <c r="V43" s="27"/>
      <c r="W43" s="73">
        <f t="shared" si="11"/>
        <v>201875</v>
      </c>
      <c r="Y43" s="185"/>
      <c r="Z43" s="194" t="s">
        <v>30</v>
      </c>
      <c r="AA43" s="195"/>
      <c r="AB43" s="26"/>
      <c r="AC43" s="27"/>
      <c r="AD43" s="26">
        <v>1</v>
      </c>
      <c r="AE43" s="27">
        <v>1685</v>
      </c>
      <c r="AF43" s="26"/>
      <c r="AG43" s="27"/>
      <c r="AH43" s="26">
        <v>29</v>
      </c>
      <c r="AI43" s="27">
        <v>227160</v>
      </c>
      <c r="AJ43" s="26"/>
      <c r="AK43" s="27"/>
      <c r="AL43" s="26"/>
      <c r="AM43" s="27"/>
      <c r="AN43" s="26"/>
      <c r="AO43" s="27"/>
      <c r="AP43" s="26"/>
      <c r="AQ43" s="27"/>
      <c r="AR43" s="83"/>
      <c r="AS43" s="84"/>
      <c r="AT43" s="73">
        <f t="shared" si="0"/>
        <v>228845</v>
      </c>
      <c r="AV43" s="185"/>
      <c r="AW43" s="194" t="s">
        <v>30</v>
      </c>
      <c r="AX43" s="195"/>
      <c r="AY43" s="26"/>
      <c r="AZ43" s="27"/>
      <c r="BA43" s="26"/>
      <c r="BB43" s="27"/>
      <c r="BC43" s="26">
        <v>5</v>
      </c>
      <c r="BD43" s="27">
        <v>27332</v>
      </c>
      <c r="BE43" s="26"/>
      <c r="BF43" s="27"/>
      <c r="BG43" s="26"/>
      <c r="BH43" s="27"/>
      <c r="BI43" s="26"/>
      <c r="BJ43" s="27"/>
      <c r="BK43" s="26"/>
      <c r="BL43" s="27"/>
      <c r="BM43" s="26"/>
      <c r="BN43" s="27"/>
      <c r="BO43" s="26"/>
      <c r="BP43" s="27"/>
      <c r="BQ43" s="73">
        <f t="shared" si="1"/>
        <v>27332</v>
      </c>
      <c r="BS43" s="185"/>
      <c r="BT43" s="194" t="s">
        <v>30</v>
      </c>
      <c r="BU43" s="195"/>
      <c r="BV43" s="26"/>
      <c r="BW43" s="27"/>
      <c r="BX43" s="26"/>
      <c r="BY43" s="27"/>
      <c r="BZ43" s="26"/>
      <c r="CA43" s="27"/>
      <c r="CB43" s="26"/>
      <c r="CC43" s="27"/>
      <c r="CD43" s="26"/>
      <c r="CE43" s="27"/>
      <c r="CF43" s="26"/>
      <c r="CG43" s="27"/>
      <c r="CH43" s="26"/>
      <c r="CI43" s="27"/>
      <c r="CJ43" s="26"/>
      <c r="CK43" s="27"/>
      <c r="CL43" s="83"/>
      <c r="CM43" s="84"/>
      <c r="CN43" s="73">
        <f t="shared" si="2"/>
        <v>0</v>
      </c>
      <c r="CP43" s="185"/>
      <c r="CQ43" s="194" t="s">
        <v>30</v>
      </c>
      <c r="CR43" s="195"/>
      <c r="CS43" s="26"/>
      <c r="CT43" s="27"/>
      <c r="CU43" s="26"/>
      <c r="CV43" s="27"/>
      <c r="CW43" s="26"/>
      <c r="CX43" s="27"/>
      <c r="CY43" s="26"/>
      <c r="CZ43" s="27"/>
      <c r="DA43" s="26"/>
      <c r="DB43" s="27"/>
      <c r="DC43" s="26"/>
      <c r="DD43" s="27"/>
      <c r="DE43" s="26"/>
      <c r="DF43" s="27"/>
      <c r="DG43" s="26"/>
      <c r="DH43" s="27"/>
      <c r="DI43" s="26"/>
      <c r="DJ43" s="27"/>
      <c r="DK43" s="73">
        <f t="shared" si="3"/>
        <v>0</v>
      </c>
      <c r="DM43" s="185"/>
      <c r="DN43" s="194" t="s">
        <v>30</v>
      </c>
      <c r="DO43" s="195"/>
      <c r="DP43" s="26"/>
      <c r="DQ43" s="27"/>
      <c r="DR43" s="26"/>
      <c r="DS43" s="27"/>
      <c r="DT43" s="26"/>
      <c r="DU43" s="27"/>
      <c r="DV43" s="26"/>
      <c r="DW43" s="27"/>
      <c r="DX43" s="26"/>
      <c r="DY43" s="27"/>
      <c r="DZ43" s="26"/>
      <c r="EA43" s="27"/>
      <c r="EB43" s="26"/>
      <c r="EC43" s="27"/>
      <c r="ED43" s="26"/>
      <c r="EE43" s="27"/>
      <c r="EF43" s="26"/>
      <c r="EG43" s="27"/>
      <c r="EH43" s="73">
        <f t="shared" si="4"/>
        <v>0</v>
      </c>
      <c r="EJ43" s="185"/>
      <c r="EK43" s="194" t="s">
        <v>30</v>
      </c>
      <c r="EL43" s="195"/>
      <c r="EM43" s="26"/>
      <c r="EN43" s="27"/>
      <c r="EO43" s="26"/>
      <c r="EP43" s="27"/>
      <c r="EQ43" s="26"/>
      <c r="ER43" s="27"/>
      <c r="ES43" s="26"/>
      <c r="ET43" s="27"/>
      <c r="EU43" s="26"/>
      <c r="EV43" s="27"/>
      <c r="EW43" s="26"/>
      <c r="EX43" s="27"/>
      <c r="EY43" s="26"/>
      <c r="EZ43" s="27"/>
      <c r="FA43" s="26"/>
      <c r="FB43" s="27"/>
      <c r="FC43" s="26"/>
      <c r="FD43" s="27"/>
      <c r="FE43" s="73">
        <f t="shared" si="5"/>
        <v>0</v>
      </c>
      <c r="FG43" s="185"/>
      <c r="FH43" s="194" t="s">
        <v>30</v>
      </c>
      <c r="FI43" s="195"/>
      <c r="FJ43" s="26"/>
      <c r="FK43" s="27"/>
      <c r="FL43" s="26"/>
      <c r="FM43" s="27"/>
      <c r="FN43" s="26"/>
      <c r="FO43" s="27"/>
      <c r="FP43" s="26"/>
      <c r="FQ43" s="27"/>
      <c r="FR43" s="26"/>
      <c r="FS43" s="27"/>
      <c r="FT43" s="26"/>
      <c r="FU43" s="27"/>
      <c r="FV43" s="26"/>
      <c r="FW43" s="27"/>
      <c r="FX43" s="26"/>
      <c r="FY43" s="27"/>
      <c r="FZ43" s="26">
        <v>1</v>
      </c>
      <c r="GA43" s="27">
        <v>1235</v>
      </c>
      <c r="GB43" s="73">
        <f t="shared" si="6"/>
        <v>1235</v>
      </c>
      <c r="GD43" s="185"/>
      <c r="GE43" s="194" t="s">
        <v>30</v>
      </c>
      <c r="GF43" s="195"/>
      <c r="GG43" s="26"/>
      <c r="GH43" s="27"/>
      <c r="GI43" s="26"/>
      <c r="GJ43" s="27"/>
      <c r="GK43" s="26"/>
      <c r="GL43" s="27"/>
      <c r="GM43" s="26"/>
      <c r="GN43" s="27"/>
      <c r="GO43" s="26"/>
      <c r="GP43" s="27"/>
      <c r="GQ43" s="26"/>
      <c r="GR43" s="27"/>
      <c r="GS43" s="26"/>
      <c r="GT43" s="27"/>
      <c r="GU43" s="26"/>
      <c r="GV43" s="27"/>
      <c r="GW43" s="26"/>
      <c r="GX43" s="27"/>
      <c r="GY43" s="73">
        <f t="shared" si="7"/>
        <v>0</v>
      </c>
      <c r="HA43" s="185"/>
      <c r="HB43" s="194" t="s">
        <v>30</v>
      </c>
      <c r="HC43" s="195"/>
      <c r="HD43" s="26"/>
      <c r="HE43" s="27"/>
      <c r="HF43" s="26"/>
      <c r="HG43" s="27"/>
      <c r="HH43" s="26"/>
      <c r="HI43" s="27"/>
      <c r="HJ43" s="26"/>
      <c r="HK43" s="27"/>
      <c r="HL43" s="26"/>
      <c r="HM43" s="27"/>
      <c r="HN43" s="26"/>
      <c r="HO43" s="27"/>
      <c r="HP43" s="26"/>
      <c r="HQ43" s="27"/>
      <c r="HR43" s="26"/>
      <c r="HS43" s="27"/>
      <c r="HT43" s="26"/>
      <c r="HU43" s="27"/>
      <c r="HV43" s="73">
        <f t="shared" si="8"/>
        <v>0</v>
      </c>
      <c r="HX43" s="185"/>
      <c r="HY43" s="194" t="s">
        <v>30</v>
      </c>
      <c r="HZ43" s="195"/>
      <c r="IA43" s="26"/>
      <c r="IB43" s="27"/>
      <c r="IC43" s="26"/>
      <c r="ID43" s="27"/>
      <c r="IE43" s="26"/>
      <c r="IF43" s="27"/>
      <c r="IG43" s="26"/>
      <c r="IH43" s="27"/>
      <c r="II43" s="26"/>
      <c r="IJ43" s="27"/>
      <c r="IK43" s="26"/>
      <c r="IL43" s="27"/>
      <c r="IM43" s="26"/>
      <c r="IN43" s="27"/>
      <c r="IO43" s="26"/>
      <c r="IP43" s="27"/>
      <c r="IQ43" s="26"/>
      <c r="IR43" s="27"/>
      <c r="IS43" s="73">
        <f t="shared" si="9"/>
        <v>0</v>
      </c>
      <c r="IT43" s="62">
        <f t="shared" si="10"/>
        <v>459287</v>
      </c>
    </row>
    <row r="44" spans="2:254" ht="15" customHeight="1">
      <c r="B44" s="185"/>
      <c r="C44" s="194" t="s">
        <v>31</v>
      </c>
      <c r="D44" s="195"/>
      <c r="E44" s="26"/>
      <c r="F44" s="27">
        <v>236054</v>
      </c>
      <c r="G44" s="26"/>
      <c r="H44" s="27"/>
      <c r="I44" s="26"/>
      <c r="J44" s="27">
        <v>256048</v>
      </c>
      <c r="K44" s="26"/>
      <c r="L44" s="27">
        <v>55191</v>
      </c>
      <c r="M44" s="26"/>
      <c r="N44" s="27"/>
      <c r="O44" s="26"/>
      <c r="P44" s="27">
        <v>42039</v>
      </c>
      <c r="Q44" s="26"/>
      <c r="R44" s="27">
        <v>4118</v>
      </c>
      <c r="S44" s="26"/>
      <c r="T44" s="27">
        <v>17806</v>
      </c>
      <c r="U44" s="26"/>
      <c r="V44" s="27">
        <v>5975</v>
      </c>
      <c r="W44" s="73">
        <f t="shared" si="11"/>
        <v>617231</v>
      </c>
      <c r="Y44" s="185"/>
      <c r="Z44" s="194" t="s">
        <v>31</v>
      </c>
      <c r="AA44" s="195"/>
      <c r="AB44" s="26"/>
      <c r="AC44" s="27">
        <v>1734</v>
      </c>
      <c r="AD44" s="26"/>
      <c r="AE44" s="27">
        <v>3221</v>
      </c>
      <c r="AF44" s="26"/>
      <c r="AG44" s="27">
        <v>2495</v>
      </c>
      <c r="AH44" s="26"/>
      <c r="AI44" s="27">
        <v>250</v>
      </c>
      <c r="AJ44" s="26"/>
      <c r="AK44" s="27"/>
      <c r="AL44" s="26"/>
      <c r="AM44" s="27"/>
      <c r="AN44" s="26"/>
      <c r="AO44" s="27"/>
      <c r="AP44" s="26"/>
      <c r="AQ44" s="27"/>
      <c r="AR44" s="83"/>
      <c r="AS44" s="84"/>
      <c r="AT44" s="73">
        <f t="shared" si="0"/>
        <v>7700</v>
      </c>
      <c r="AV44" s="185"/>
      <c r="AW44" s="194" t="s">
        <v>31</v>
      </c>
      <c r="AX44" s="195"/>
      <c r="AY44" s="26"/>
      <c r="AZ44" s="27"/>
      <c r="BA44" s="26"/>
      <c r="BB44" s="27"/>
      <c r="BC44" s="26"/>
      <c r="BD44" s="27"/>
      <c r="BE44" s="26"/>
      <c r="BF44" s="27"/>
      <c r="BG44" s="26"/>
      <c r="BH44" s="27"/>
      <c r="BI44" s="26"/>
      <c r="BJ44" s="27"/>
      <c r="BK44" s="26"/>
      <c r="BL44" s="27">
        <v>800</v>
      </c>
      <c r="BM44" s="26"/>
      <c r="BN44" s="27"/>
      <c r="BO44" s="26"/>
      <c r="BP44" s="27"/>
      <c r="BQ44" s="73">
        <f t="shared" si="1"/>
        <v>800</v>
      </c>
      <c r="BS44" s="185"/>
      <c r="BT44" s="194" t="s">
        <v>31</v>
      </c>
      <c r="BU44" s="195"/>
      <c r="BV44" s="26"/>
      <c r="BW44" s="27"/>
      <c r="BX44" s="26"/>
      <c r="BY44" s="27">
        <v>1798</v>
      </c>
      <c r="BZ44" s="26"/>
      <c r="CA44" s="27"/>
      <c r="CB44" s="26"/>
      <c r="CC44" s="27"/>
      <c r="CD44" s="26">
        <v>0</v>
      </c>
      <c r="CE44" s="27">
        <v>655</v>
      </c>
      <c r="CF44" s="26"/>
      <c r="CG44" s="27"/>
      <c r="CH44" s="26"/>
      <c r="CI44" s="27"/>
      <c r="CJ44" s="26"/>
      <c r="CK44" s="27"/>
      <c r="CL44" s="83"/>
      <c r="CM44" s="84"/>
      <c r="CN44" s="73">
        <f t="shared" si="2"/>
        <v>2453</v>
      </c>
      <c r="CP44" s="185"/>
      <c r="CQ44" s="194" t="s">
        <v>31</v>
      </c>
      <c r="CR44" s="195"/>
      <c r="CS44" s="26"/>
      <c r="CT44" s="27">
        <v>463</v>
      </c>
      <c r="CU44" s="26"/>
      <c r="CV44" s="27"/>
      <c r="CW44" s="26"/>
      <c r="CX44" s="27"/>
      <c r="CY44" s="26"/>
      <c r="CZ44" s="27"/>
      <c r="DA44" s="26"/>
      <c r="DB44" s="27"/>
      <c r="DC44" s="26"/>
      <c r="DD44" s="27"/>
      <c r="DE44" s="26"/>
      <c r="DF44" s="27"/>
      <c r="DG44" s="26"/>
      <c r="DH44" s="27">
        <v>11143</v>
      </c>
      <c r="DI44" s="26"/>
      <c r="DJ44" s="27">
        <v>1565</v>
      </c>
      <c r="DK44" s="73">
        <f t="shared" si="3"/>
        <v>13171</v>
      </c>
      <c r="DM44" s="185"/>
      <c r="DN44" s="194" t="s">
        <v>31</v>
      </c>
      <c r="DO44" s="195"/>
      <c r="DP44" s="26"/>
      <c r="DQ44" s="27">
        <v>27103</v>
      </c>
      <c r="DR44" s="26"/>
      <c r="DS44" s="27">
        <v>13556</v>
      </c>
      <c r="DT44" s="26"/>
      <c r="DU44" s="27">
        <v>3343</v>
      </c>
      <c r="DV44" s="26"/>
      <c r="DW44" s="27">
        <v>85007</v>
      </c>
      <c r="DX44" s="26"/>
      <c r="DY44" s="27">
        <v>21312</v>
      </c>
      <c r="DZ44" s="26"/>
      <c r="EA44" s="27">
        <v>8145</v>
      </c>
      <c r="EB44" s="26"/>
      <c r="EC44" s="27">
        <v>934</v>
      </c>
      <c r="ED44" s="26"/>
      <c r="EE44" s="27">
        <v>2207</v>
      </c>
      <c r="EF44" s="26"/>
      <c r="EG44" s="27">
        <v>23201</v>
      </c>
      <c r="EH44" s="73">
        <f t="shared" si="4"/>
        <v>184808</v>
      </c>
      <c r="EJ44" s="185"/>
      <c r="EK44" s="194" t="s">
        <v>31</v>
      </c>
      <c r="EL44" s="195"/>
      <c r="EM44" s="26"/>
      <c r="EN44" s="27">
        <v>5253</v>
      </c>
      <c r="EO44" s="26"/>
      <c r="EP44" s="27">
        <v>74493</v>
      </c>
      <c r="EQ44" s="26"/>
      <c r="ER44" s="27"/>
      <c r="ES44" s="26"/>
      <c r="ET44" s="27"/>
      <c r="EU44" s="26"/>
      <c r="EV44" s="27"/>
      <c r="EW44" s="26"/>
      <c r="EX44" s="27">
        <v>305</v>
      </c>
      <c r="EY44" s="26"/>
      <c r="EZ44" s="27"/>
      <c r="FA44" s="26"/>
      <c r="FB44" s="27"/>
      <c r="FC44" s="26"/>
      <c r="FD44" s="27"/>
      <c r="FE44" s="73">
        <f t="shared" si="5"/>
        <v>80051</v>
      </c>
      <c r="FG44" s="185"/>
      <c r="FH44" s="194" t="s">
        <v>31</v>
      </c>
      <c r="FI44" s="195"/>
      <c r="FJ44" s="26"/>
      <c r="FK44" s="27"/>
      <c r="FL44" s="26"/>
      <c r="FM44" s="27"/>
      <c r="FN44" s="26"/>
      <c r="FO44" s="27"/>
      <c r="FP44" s="26"/>
      <c r="FQ44" s="27"/>
      <c r="FR44" s="26"/>
      <c r="FS44" s="27"/>
      <c r="FT44" s="26"/>
      <c r="FU44" s="27"/>
      <c r="FV44" s="26"/>
      <c r="FW44" s="27"/>
      <c r="FX44" s="26"/>
      <c r="FY44" s="27">
        <v>2091</v>
      </c>
      <c r="FZ44" s="26">
        <v>0</v>
      </c>
      <c r="GA44" s="27">
        <v>250623</v>
      </c>
      <c r="GB44" s="73">
        <f t="shared" si="6"/>
        <v>252714</v>
      </c>
      <c r="GD44" s="185"/>
      <c r="GE44" s="194" t="s">
        <v>31</v>
      </c>
      <c r="GF44" s="195"/>
      <c r="GG44" s="26"/>
      <c r="GH44" s="27">
        <v>888</v>
      </c>
      <c r="GI44" s="26"/>
      <c r="GJ44" s="27"/>
      <c r="GK44" s="26"/>
      <c r="GL44" s="27"/>
      <c r="GM44" s="26"/>
      <c r="GN44" s="27"/>
      <c r="GO44" s="26"/>
      <c r="GP44" s="27"/>
      <c r="GQ44" s="26"/>
      <c r="GR44" s="27"/>
      <c r="GS44" s="26"/>
      <c r="GT44" s="27"/>
      <c r="GU44" s="26"/>
      <c r="GV44" s="27">
        <v>1818</v>
      </c>
      <c r="GW44" s="26"/>
      <c r="GX44" s="27">
        <v>597</v>
      </c>
      <c r="GY44" s="73">
        <f t="shared" si="7"/>
        <v>3303</v>
      </c>
      <c r="HA44" s="185"/>
      <c r="HB44" s="194" t="s">
        <v>31</v>
      </c>
      <c r="HC44" s="195"/>
      <c r="HD44" s="26"/>
      <c r="HE44" s="27"/>
      <c r="HF44" s="26"/>
      <c r="HG44" s="27">
        <v>254</v>
      </c>
      <c r="HH44" s="26"/>
      <c r="HI44" s="27"/>
      <c r="HJ44" s="26"/>
      <c r="HK44" s="27"/>
      <c r="HL44" s="26"/>
      <c r="HM44" s="27"/>
      <c r="HN44" s="26"/>
      <c r="HO44" s="27">
        <v>3860</v>
      </c>
      <c r="HP44" s="26"/>
      <c r="HQ44" s="27"/>
      <c r="HR44" s="26"/>
      <c r="HS44" s="27"/>
      <c r="HT44" s="26"/>
      <c r="HU44" s="27"/>
      <c r="HV44" s="73">
        <f t="shared" si="8"/>
        <v>4114</v>
      </c>
      <c r="HX44" s="185"/>
      <c r="HY44" s="194" t="s">
        <v>31</v>
      </c>
      <c r="HZ44" s="195"/>
      <c r="IA44" s="26"/>
      <c r="IB44" s="27"/>
      <c r="IC44" s="26"/>
      <c r="ID44" s="27"/>
      <c r="IE44" s="26"/>
      <c r="IF44" s="27"/>
      <c r="IG44" s="26"/>
      <c r="IH44" s="27"/>
      <c r="II44" s="26"/>
      <c r="IJ44" s="27"/>
      <c r="IK44" s="26"/>
      <c r="IL44" s="27"/>
      <c r="IM44" s="26"/>
      <c r="IN44" s="27"/>
      <c r="IO44" s="26"/>
      <c r="IP44" s="27"/>
      <c r="IQ44" s="26"/>
      <c r="IR44" s="27"/>
      <c r="IS44" s="73">
        <f t="shared" si="9"/>
        <v>0</v>
      </c>
      <c r="IT44" s="62">
        <f t="shared" si="10"/>
        <v>1166345</v>
      </c>
    </row>
    <row r="45" spans="2:254" ht="15" customHeight="1">
      <c r="B45" s="15"/>
      <c r="C45" s="171" t="s">
        <v>32</v>
      </c>
      <c r="D45" s="184"/>
      <c r="E45" s="26"/>
      <c r="F45" s="27">
        <v>186597</v>
      </c>
      <c r="G45" s="26"/>
      <c r="H45" s="27"/>
      <c r="I45" s="26"/>
      <c r="J45" s="27">
        <v>1170689</v>
      </c>
      <c r="K45" s="26"/>
      <c r="L45" s="27">
        <v>54529</v>
      </c>
      <c r="M45" s="26"/>
      <c r="N45" s="27"/>
      <c r="O45" s="26"/>
      <c r="P45" s="27">
        <v>2706</v>
      </c>
      <c r="Q45" s="26"/>
      <c r="R45" s="27">
        <v>1250</v>
      </c>
      <c r="S45" s="26"/>
      <c r="T45" s="27">
        <v>61658</v>
      </c>
      <c r="U45" s="26"/>
      <c r="V45" s="27">
        <v>806</v>
      </c>
      <c r="W45" s="73">
        <f t="shared" si="11"/>
        <v>1478235</v>
      </c>
      <c r="Y45" s="15"/>
      <c r="Z45" s="171" t="s">
        <v>32</v>
      </c>
      <c r="AA45" s="184"/>
      <c r="AB45" s="26"/>
      <c r="AC45" s="27">
        <v>5957</v>
      </c>
      <c r="AD45" s="26"/>
      <c r="AE45" s="27">
        <v>8239</v>
      </c>
      <c r="AF45" s="26"/>
      <c r="AG45" s="27">
        <v>5767</v>
      </c>
      <c r="AH45" s="26"/>
      <c r="AI45" s="27">
        <v>2660</v>
      </c>
      <c r="AJ45" s="26"/>
      <c r="AK45" s="27"/>
      <c r="AL45" s="26"/>
      <c r="AM45" s="27"/>
      <c r="AN45" s="26"/>
      <c r="AO45" s="27"/>
      <c r="AP45" s="26"/>
      <c r="AQ45" s="27"/>
      <c r="AR45" s="83"/>
      <c r="AS45" s="84"/>
      <c r="AT45" s="73">
        <f t="shared" si="0"/>
        <v>22623</v>
      </c>
      <c r="AV45" s="15"/>
      <c r="AW45" s="171" t="s">
        <v>32</v>
      </c>
      <c r="AX45" s="184"/>
      <c r="AY45" s="26"/>
      <c r="AZ45" s="27"/>
      <c r="BA45" s="26"/>
      <c r="BB45" s="27"/>
      <c r="BC45" s="26"/>
      <c r="BD45" s="27">
        <v>9418</v>
      </c>
      <c r="BE45" s="26"/>
      <c r="BF45" s="27"/>
      <c r="BG45" s="26"/>
      <c r="BH45" s="27"/>
      <c r="BI45" s="26"/>
      <c r="BJ45" s="27">
        <v>3167</v>
      </c>
      <c r="BK45" s="26"/>
      <c r="BL45" s="27"/>
      <c r="BM45" s="26"/>
      <c r="BN45" s="27"/>
      <c r="BO45" s="26"/>
      <c r="BP45" s="27"/>
      <c r="BQ45" s="73">
        <f t="shared" si="1"/>
        <v>12585</v>
      </c>
      <c r="BS45" s="15"/>
      <c r="BT45" s="171" t="s">
        <v>32</v>
      </c>
      <c r="BU45" s="184"/>
      <c r="BV45" s="26"/>
      <c r="BW45" s="27"/>
      <c r="BX45" s="26"/>
      <c r="BY45" s="27">
        <v>386</v>
      </c>
      <c r="BZ45" s="26"/>
      <c r="CA45" s="27"/>
      <c r="CB45" s="26"/>
      <c r="CC45" s="27"/>
      <c r="CD45" s="26"/>
      <c r="CE45" s="27"/>
      <c r="CF45" s="26"/>
      <c r="CG45" s="27"/>
      <c r="CH45" s="26"/>
      <c r="CI45" s="27"/>
      <c r="CJ45" s="26"/>
      <c r="CK45" s="27">
        <v>1012</v>
      </c>
      <c r="CL45" s="83"/>
      <c r="CM45" s="84"/>
      <c r="CN45" s="73">
        <f t="shared" si="2"/>
        <v>1398</v>
      </c>
      <c r="CP45" s="15"/>
      <c r="CQ45" s="171" t="s">
        <v>32</v>
      </c>
      <c r="CR45" s="184"/>
      <c r="CS45" s="26"/>
      <c r="CT45" s="27"/>
      <c r="CU45" s="26"/>
      <c r="CV45" s="27"/>
      <c r="CW45" s="26"/>
      <c r="CX45" s="27"/>
      <c r="CY45" s="26"/>
      <c r="CZ45" s="27"/>
      <c r="DA45" s="26"/>
      <c r="DB45" s="27"/>
      <c r="DC45" s="26"/>
      <c r="DD45" s="27"/>
      <c r="DE45" s="26"/>
      <c r="DF45" s="27"/>
      <c r="DG45" s="26"/>
      <c r="DH45" s="27">
        <v>6632</v>
      </c>
      <c r="DI45" s="26"/>
      <c r="DJ45" s="27">
        <v>11328</v>
      </c>
      <c r="DK45" s="73">
        <f t="shared" si="3"/>
        <v>17960</v>
      </c>
      <c r="DM45" s="15"/>
      <c r="DN45" s="171" t="s">
        <v>32</v>
      </c>
      <c r="DO45" s="184"/>
      <c r="DP45" s="26"/>
      <c r="DQ45" s="27">
        <v>570158</v>
      </c>
      <c r="DR45" s="26"/>
      <c r="DS45" s="27">
        <v>47752</v>
      </c>
      <c r="DT45" s="26"/>
      <c r="DU45" s="27">
        <v>2214</v>
      </c>
      <c r="DV45" s="26"/>
      <c r="DW45" s="27">
        <v>87440</v>
      </c>
      <c r="DX45" s="26"/>
      <c r="DY45" s="27">
        <v>110849</v>
      </c>
      <c r="DZ45" s="26"/>
      <c r="EA45" s="27">
        <v>19618</v>
      </c>
      <c r="EB45" s="26"/>
      <c r="EC45" s="27">
        <v>7551</v>
      </c>
      <c r="ED45" s="26"/>
      <c r="EE45" s="27">
        <v>9830</v>
      </c>
      <c r="EF45" s="26"/>
      <c r="EG45" s="27">
        <v>5784</v>
      </c>
      <c r="EH45" s="73">
        <f t="shared" si="4"/>
        <v>861196</v>
      </c>
      <c r="EJ45" s="15"/>
      <c r="EK45" s="171" t="s">
        <v>32</v>
      </c>
      <c r="EL45" s="184"/>
      <c r="EM45" s="26"/>
      <c r="EN45" s="27">
        <v>6357</v>
      </c>
      <c r="EO45" s="26"/>
      <c r="EP45" s="27">
        <v>126256</v>
      </c>
      <c r="EQ45" s="26"/>
      <c r="ER45" s="27">
        <v>8988</v>
      </c>
      <c r="ES45" s="26"/>
      <c r="ET45" s="27"/>
      <c r="EU45" s="26"/>
      <c r="EV45" s="27"/>
      <c r="EW45" s="26"/>
      <c r="EX45" s="27">
        <v>2316</v>
      </c>
      <c r="EY45" s="26"/>
      <c r="EZ45" s="27"/>
      <c r="FA45" s="26"/>
      <c r="FB45" s="27"/>
      <c r="FC45" s="26"/>
      <c r="FD45" s="27"/>
      <c r="FE45" s="73">
        <f t="shared" si="5"/>
        <v>143917</v>
      </c>
      <c r="FG45" s="15"/>
      <c r="FH45" s="171" t="s">
        <v>32</v>
      </c>
      <c r="FI45" s="184"/>
      <c r="FJ45" s="26"/>
      <c r="FK45" s="27"/>
      <c r="FL45" s="26"/>
      <c r="FM45" s="27"/>
      <c r="FN45" s="26"/>
      <c r="FO45" s="27">
        <v>450</v>
      </c>
      <c r="FP45" s="26"/>
      <c r="FQ45" s="27"/>
      <c r="FR45" s="26"/>
      <c r="FS45" s="27"/>
      <c r="FT45" s="26"/>
      <c r="FU45" s="27">
        <v>12604</v>
      </c>
      <c r="FV45" s="26"/>
      <c r="FW45" s="27"/>
      <c r="FX45" s="26"/>
      <c r="FY45" s="27">
        <v>53737</v>
      </c>
      <c r="FZ45" s="26"/>
      <c r="GA45" s="27">
        <v>3470208</v>
      </c>
      <c r="GB45" s="73">
        <f t="shared" si="6"/>
        <v>3536999</v>
      </c>
      <c r="GD45" s="15"/>
      <c r="GE45" s="171" t="s">
        <v>32</v>
      </c>
      <c r="GF45" s="184"/>
      <c r="GG45" s="26"/>
      <c r="GH45" s="27"/>
      <c r="GI45" s="26"/>
      <c r="GJ45" s="27"/>
      <c r="GK45" s="26"/>
      <c r="GL45" s="27"/>
      <c r="GM45" s="26"/>
      <c r="GN45" s="27">
        <v>3551</v>
      </c>
      <c r="GO45" s="26"/>
      <c r="GP45" s="27"/>
      <c r="GQ45" s="26"/>
      <c r="GR45" s="27"/>
      <c r="GS45" s="26"/>
      <c r="GT45" s="27"/>
      <c r="GU45" s="26"/>
      <c r="GV45" s="27">
        <v>4351</v>
      </c>
      <c r="GW45" s="26"/>
      <c r="GX45" s="27">
        <v>564</v>
      </c>
      <c r="GY45" s="73">
        <f t="shared" si="7"/>
        <v>8466</v>
      </c>
      <c r="HA45" s="15"/>
      <c r="HB45" s="171" t="s">
        <v>32</v>
      </c>
      <c r="HC45" s="184"/>
      <c r="HD45" s="26"/>
      <c r="HE45" s="27"/>
      <c r="HF45" s="26"/>
      <c r="HG45" s="27">
        <v>1015</v>
      </c>
      <c r="HH45" s="26"/>
      <c r="HI45" s="27"/>
      <c r="HJ45" s="26"/>
      <c r="HK45" s="27"/>
      <c r="HL45" s="26"/>
      <c r="HM45" s="27">
        <v>2851</v>
      </c>
      <c r="HN45" s="26"/>
      <c r="HO45" s="27">
        <v>41944</v>
      </c>
      <c r="HP45" s="26"/>
      <c r="HQ45" s="27"/>
      <c r="HR45" s="26"/>
      <c r="HS45" s="27"/>
      <c r="HT45" s="26"/>
      <c r="HU45" s="27"/>
      <c r="HV45" s="73">
        <f t="shared" si="8"/>
        <v>45810</v>
      </c>
      <c r="HX45" s="15"/>
      <c r="HY45" s="171" t="s">
        <v>32</v>
      </c>
      <c r="HZ45" s="184"/>
      <c r="IA45" s="26"/>
      <c r="IB45" s="27"/>
      <c r="IC45" s="26"/>
      <c r="ID45" s="27"/>
      <c r="IE45" s="26"/>
      <c r="IF45" s="27"/>
      <c r="IG45" s="26"/>
      <c r="IH45" s="27"/>
      <c r="II45" s="26"/>
      <c r="IJ45" s="27"/>
      <c r="IK45" s="26"/>
      <c r="IL45" s="27"/>
      <c r="IM45" s="26"/>
      <c r="IN45" s="27"/>
      <c r="IO45" s="26"/>
      <c r="IP45" s="27"/>
      <c r="IQ45" s="26"/>
      <c r="IR45" s="27"/>
      <c r="IS45" s="73">
        <f t="shared" si="9"/>
        <v>0</v>
      </c>
      <c r="IT45" s="62">
        <f t="shared" si="10"/>
        <v>6129189</v>
      </c>
    </row>
    <row r="46" spans="2:254" ht="19.5" customHeight="1">
      <c r="B46" s="21"/>
      <c r="C46" s="179" t="s">
        <v>52</v>
      </c>
      <c r="D46" s="180"/>
      <c r="E46" s="43"/>
      <c r="F46" s="44">
        <f>SUM(F33:F45)</f>
        <v>4544261</v>
      </c>
      <c r="G46" s="43"/>
      <c r="H46" s="44">
        <f>SUM(H33:H45)</f>
        <v>285</v>
      </c>
      <c r="I46" s="43"/>
      <c r="J46" s="44">
        <f>SUM(J33:J45)</f>
        <v>2250594</v>
      </c>
      <c r="K46" s="43"/>
      <c r="L46" s="44">
        <f>SUM(L33:L45)</f>
        <v>1680625</v>
      </c>
      <c r="M46" s="43"/>
      <c r="N46" s="44">
        <f>SUM(N33:N45)</f>
        <v>0</v>
      </c>
      <c r="O46" s="43"/>
      <c r="P46" s="44">
        <f>SUM(P33:P45)</f>
        <v>266258</v>
      </c>
      <c r="Q46" s="43"/>
      <c r="R46" s="44">
        <f>SUM(R33:R45)</f>
        <v>163279</v>
      </c>
      <c r="S46" s="43"/>
      <c r="T46" s="44">
        <f>SUM(T33:T45)</f>
        <v>1661370</v>
      </c>
      <c r="U46" s="43"/>
      <c r="V46" s="44">
        <f>SUM(V33:V45)</f>
        <v>160593</v>
      </c>
      <c r="W46" s="73">
        <f t="shared" si="11"/>
        <v>10727265</v>
      </c>
      <c r="X46" s="45"/>
      <c r="Y46" s="59"/>
      <c r="Z46" s="181" t="s">
        <v>52</v>
      </c>
      <c r="AA46" s="182"/>
      <c r="AB46" s="43"/>
      <c r="AC46" s="44">
        <f>SUM(AC33:AC45)</f>
        <v>167654</v>
      </c>
      <c r="AD46" s="43"/>
      <c r="AE46" s="44">
        <f>SUM(AE33:AE45)</f>
        <v>233865</v>
      </c>
      <c r="AF46" s="43"/>
      <c r="AG46" s="44">
        <f>SUM(AG33:AG45)</f>
        <v>55129</v>
      </c>
      <c r="AH46" s="43"/>
      <c r="AI46" s="44">
        <f>SUM(AI33:AI45)</f>
        <v>273645</v>
      </c>
      <c r="AJ46" s="43"/>
      <c r="AK46" s="44">
        <f>SUM(AK33:AK45)</f>
        <v>1760</v>
      </c>
      <c r="AL46" s="43"/>
      <c r="AM46" s="44">
        <f>SUM(AM33:AM45)</f>
        <v>492</v>
      </c>
      <c r="AN46" s="43"/>
      <c r="AO46" s="44">
        <f>SUM(AO33:AO45)</f>
        <v>2234</v>
      </c>
      <c r="AP46" s="43"/>
      <c r="AQ46" s="44">
        <f>SUM(AQ33:AQ45)</f>
        <v>1078</v>
      </c>
      <c r="AR46" s="91"/>
      <c r="AS46" s="92">
        <f>SUM(AS33:AS45)</f>
        <v>0</v>
      </c>
      <c r="AT46" s="73">
        <f t="shared" si="0"/>
        <v>735857</v>
      </c>
      <c r="AU46" s="45"/>
      <c r="AV46" s="59"/>
      <c r="AW46" s="181" t="s">
        <v>52</v>
      </c>
      <c r="AX46" s="182"/>
      <c r="AY46" s="43"/>
      <c r="AZ46" s="44">
        <f>SUM(AZ33:AZ45)</f>
        <v>3344</v>
      </c>
      <c r="BA46" s="43"/>
      <c r="BB46" s="44">
        <f>SUM(BB33:BB45)</f>
        <v>5071</v>
      </c>
      <c r="BC46" s="43"/>
      <c r="BD46" s="44">
        <f>SUM(BD33:BD45)</f>
        <v>64682</v>
      </c>
      <c r="BE46" s="43"/>
      <c r="BF46" s="44">
        <f>SUM(BF33:BF45)</f>
        <v>8309</v>
      </c>
      <c r="BG46" s="43"/>
      <c r="BH46" s="44">
        <f>SUM(BH33:BH45)</f>
        <v>4411</v>
      </c>
      <c r="BI46" s="43"/>
      <c r="BJ46" s="44">
        <f>SUM(BJ33:BJ45)</f>
        <v>94987</v>
      </c>
      <c r="BK46" s="43"/>
      <c r="BL46" s="44">
        <f>SUM(BL33:BL45)</f>
        <v>8854</v>
      </c>
      <c r="BM46" s="43"/>
      <c r="BN46" s="44">
        <f>SUM(BN33:BN45)</f>
        <v>5822</v>
      </c>
      <c r="BO46" s="43"/>
      <c r="BP46" s="44">
        <f>SUM(BP33:BP45)</f>
        <v>0</v>
      </c>
      <c r="BQ46" s="73">
        <f t="shared" si="1"/>
        <v>195480</v>
      </c>
      <c r="BR46" s="45"/>
      <c r="BS46" s="59"/>
      <c r="BT46" s="181" t="s">
        <v>52</v>
      </c>
      <c r="BU46" s="182"/>
      <c r="BV46" s="43"/>
      <c r="BW46" s="44">
        <f>SUM(BW33:BW45)</f>
        <v>817</v>
      </c>
      <c r="BX46" s="43"/>
      <c r="BY46" s="44">
        <f>SUM(BY33:BY45)</f>
        <v>76619</v>
      </c>
      <c r="BZ46" s="43"/>
      <c r="CA46" s="44">
        <f>SUM(CA33:CA45)</f>
        <v>2551</v>
      </c>
      <c r="CB46" s="43"/>
      <c r="CC46" s="44">
        <f>SUM(CC33:CC45)</f>
        <v>0</v>
      </c>
      <c r="CD46" s="43"/>
      <c r="CE46" s="44">
        <f>SUM(CE33:CE45)</f>
        <v>55504</v>
      </c>
      <c r="CF46" s="43"/>
      <c r="CG46" s="44">
        <f>SUM(CG33:CG45)</f>
        <v>0</v>
      </c>
      <c r="CH46" s="43"/>
      <c r="CI46" s="44">
        <f>SUM(CI33:CI45)</f>
        <v>0</v>
      </c>
      <c r="CJ46" s="43"/>
      <c r="CK46" s="44">
        <f>SUM(CK33:CK45)</f>
        <v>1012</v>
      </c>
      <c r="CL46" s="91"/>
      <c r="CM46" s="92">
        <f>SUM(CM33:CM45)</f>
        <v>0</v>
      </c>
      <c r="CN46" s="73">
        <f t="shared" si="2"/>
        <v>136503</v>
      </c>
      <c r="CO46" s="45"/>
      <c r="CP46" s="59"/>
      <c r="CQ46" s="181" t="s">
        <v>52</v>
      </c>
      <c r="CR46" s="182"/>
      <c r="CS46" s="43"/>
      <c r="CT46" s="44">
        <f>SUM(CT33:CT45)</f>
        <v>16185</v>
      </c>
      <c r="CU46" s="43"/>
      <c r="CV46" s="44">
        <f>SUM(CV33:CV45)</f>
        <v>2925</v>
      </c>
      <c r="CW46" s="43"/>
      <c r="CX46" s="44">
        <f>SUM(CX33:CX45)</f>
        <v>0</v>
      </c>
      <c r="CY46" s="43"/>
      <c r="CZ46" s="44">
        <f>SUM(CZ33:CZ45)</f>
        <v>2732</v>
      </c>
      <c r="DA46" s="43"/>
      <c r="DB46" s="44">
        <f>SUM(DB33:DB45)</f>
        <v>1550</v>
      </c>
      <c r="DC46" s="43"/>
      <c r="DD46" s="44">
        <f>SUM(DD33:DD45)</f>
        <v>0</v>
      </c>
      <c r="DE46" s="43"/>
      <c r="DF46" s="44">
        <f>SUM(DF33:DF45)</f>
        <v>26666</v>
      </c>
      <c r="DG46" s="43"/>
      <c r="DH46" s="44">
        <f>SUM(DH33:DH45)</f>
        <v>199651</v>
      </c>
      <c r="DI46" s="43"/>
      <c r="DJ46" s="44">
        <f>SUM(DJ33:DJ45)</f>
        <v>168228</v>
      </c>
      <c r="DK46" s="73">
        <f t="shared" si="3"/>
        <v>417937</v>
      </c>
      <c r="DM46" s="21"/>
      <c r="DN46" s="179" t="s">
        <v>52</v>
      </c>
      <c r="DO46" s="180"/>
      <c r="DP46" s="43"/>
      <c r="DQ46" s="44">
        <f>SUM(DQ33:DQ45)</f>
        <v>3954850</v>
      </c>
      <c r="DR46" s="43"/>
      <c r="DS46" s="44">
        <f>SUM(DS33:DS45)</f>
        <v>1756119</v>
      </c>
      <c r="DT46" s="43"/>
      <c r="DU46" s="44">
        <f>SUM(DU33:DU45)</f>
        <v>475266</v>
      </c>
      <c r="DV46" s="43"/>
      <c r="DW46" s="44">
        <f>SUM(DW33:DW45)</f>
        <v>1036899</v>
      </c>
      <c r="DX46" s="43"/>
      <c r="DY46" s="44">
        <f>SUM(DY33:DY45)</f>
        <v>1287159</v>
      </c>
      <c r="DZ46" s="43"/>
      <c r="EA46" s="44">
        <f>SUM(EA33:EA45)</f>
        <v>294994</v>
      </c>
      <c r="EB46" s="43"/>
      <c r="EC46" s="44">
        <f>SUM(EC33:EC45)</f>
        <v>73837</v>
      </c>
      <c r="ED46" s="43"/>
      <c r="EE46" s="44">
        <f>SUM(EE33:EE45)</f>
        <v>160371</v>
      </c>
      <c r="EF46" s="43"/>
      <c r="EG46" s="44">
        <f>SUM(EG33:EG45)</f>
        <v>385239</v>
      </c>
      <c r="EH46" s="73">
        <f t="shared" si="4"/>
        <v>9424734</v>
      </c>
      <c r="EI46" s="45"/>
      <c r="EJ46" s="59"/>
      <c r="EK46" s="181" t="s">
        <v>52</v>
      </c>
      <c r="EL46" s="182"/>
      <c r="EM46" s="43"/>
      <c r="EN46" s="44">
        <f>SUM(EN33:EN45)</f>
        <v>473774</v>
      </c>
      <c r="EO46" s="43"/>
      <c r="EP46" s="44">
        <f>SUM(EP33:EP45)</f>
        <v>2347829</v>
      </c>
      <c r="EQ46" s="43"/>
      <c r="ER46" s="44">
        <f>SUM(ER33:ER45)</f>
        <v>98595</v>
      </c>
      <c r="ES46" s="43"/>
      <c r="ET46" s="44">
        <f>SUM(ET33:ET45)</f>
        <v>38420</v>
      </c>
      <c r="EU46" s="43"/>
      <c r="EV46" s="44">
        <f>SUM(EV33:EV45)</f>
        <v>7440</v>
      </c>
      <c r="EW46" s="43"/>
      <c r="EX46" s="44">
        <f>SUM(EX33:EX45)</f>
        <v>214749</v>
      </c>
      <c r="EY46" s="43"/>
      <c r="EZ46" s="44">
        <f>SUM(EZ33:EZ45)</f>
        <v>6001</v>
      </c>
      <c r="FA46" s="43"/>
      <c r="FB46" s="44">
        <f>SUM(FB33:FB45)</f>
        <v>10450</v>
      </c>
      <c r="FC46" s="43"/>
      <c r="FD46" s="44">
        <f>SUM(FD33:FD45)</f>
        <v>10358</v>
      </c>
      <c r="FE46" s="73">
        <f t="shared" si="5"/>
        <v>3207616</v>
      </c>
      <c r="FF46" s="45"/>
      <c r="FG46" s="59"/>
      <c r="FH46" s="181" t="s">
        <v>52</v>
      </c>
      <c r="FI46" s="182"/>
      <c r="FJ46" s="43"/>
      <c r="FK46" s="44">
        <f>SUM(FK33:FK45)</f>
        <v>312</v>
      </c>
      <c r="FL46" s="43"/>
      <c r="FM46" s="44">
        <f>SUM(FM33:FM45)</f>
        <v>849</v>
      </c>
      <c r="FN46" s="43"/>
      <c r="FO46" s="44">
        <f>SUM(FO33:FO45)</f>
        <v>20296</v>
      </c>
      <c r="FP46" s="43"/>
      <c r="FQ46" s="44">
        <f>SUM(FQ33:FQ45)</f>
        <v>1216</v>
      </c>
      <c r="FR46" s="43"/>
      <c r="FS46" s="44">
        <f>SUM(FS33:FS45)</f>
        <v>713</v>
      </c>
      <c r="FT46" s="43"/>
      <c r="FU46" s="44">
        <f>SUM(FU33:FU45)</f>
        <v>12604</v>
      </c>
      <c r="FV46" s="43"/>
      <c r="FW46" s="44">
        <f>SUM(FW33:FW45)</f>
        <v>0</v>
      </c>
      <c r="FX46" s="43"/>
      <c r="FY46" s="44">
        <f>SUM(FY33:FY45)</f>
        <v>278820</v>
      </c>
      <c r="FZ46" s="43"/>
      <c r="GA46" s="44">
        <f>SUM(GA33:GA45)</f>
        <v>11003795</v>
      </c>
      <c r="GB46" s="73">
        <f t="shared" si="6"/>
        <v>11318605</v>
      </c>
      <c r="GD46" s="21"/>
      <c r="GE46" s="179" t="s">
        <v>52</v>
      </c>
      <c r="GF46" s="180"/>
      <c r="GG46" s="43"/>
      <c r="GH46" s="44">
        <f>SUM(GH33:GH45)</f>
        <v>57675</v>
      </c>
      <c r="GI46" s="43"/>
      <c r="GJ46" s="44">
        <f>SUM(GJ33:GJ45)</f>
        <v>58215</v>
      </c>
      <c r="GK46" s="43"/>
      <c r="GL46" s="44">
        <f>SUM(GL33:GL45)</f>
        <v>0</v>
      </c>
      <c r="GM46" s="43"/>
      <c r="GN46" s="44">
        <f>SUM(GN33:GN45)</f>
        <v>83006</v>
      </c>
      <c r="GO46" s="43"/>
      <c r="GP46" s="44">
        <f>SUM(GP33:GP45)</f>
        <v>6419</v>
      </c>
      <c r="GQ46" s="43"/>
      <c r="GR46" s="44">
        <f>SUM(GR33:GR45)</f>
        <v>0</v>
      </c>
      <c r="GS46" s="43"/>
      <c r="GT46" s="44">
        <f>SUM(GT33:GT45)</f>
        <v>49860</v>
      </c>
      <c r="GU46" s="43"/>
      <c r="GV46" s="44">
        <f>SUM(GV33:GV45)</f>
        <v>665185</v>
      </c>
      <c r="GW46" s="43"/>
      <c r="GX46" s="44">
        <f>SUM(GX33:GX45)</f>
        <v>173149</v>
      </c>
      <c r="GY46" s="73">
        <f t="shared" si="7"/>
        <v>1093509</v>
      </c>
      <c r="HA46" s="21"/>
      <c r="HB46" s="179" t="s">
        <v>52</v>
      </c>
      <c r="HC46" s="180"/>
      <c r="HD46" s="43"/>
      <c r="HE46" s="44">
        <f>SUM(HE33:HE45)</f>
        <v>0</v>
      </c>
      <c r="HF46" s="43"/>
      <c r="HG46" s="44">
        <f>SUM(HG33:HG45)</f>
        <v>7532</v>
      </c>
      <c r="HH46" s="43"/>
      <c r="HI46" s="44">
        <f>SUM(HI33:HI45)</f>
        <v>982</v>
      </c>
      <c r="HJ46" s="43"/>
      <c r="HK46" s="44">
        <f>SUM(HK33:HK45)</f>
        <v>1455</v>
      </c>
      <c r="HL46" s="43"/>
      <c r="HM46" s="44">
        <f>SUM(HM33:HM45)</f>
        <v>70236</v>
      </c>
      <c r="HN46" s="43"/>
      <c r="HO46" s="44">
        <f>SUM(HO33:HO45)</f>
        <v>309205</v>
      </c>
      <c r="HP46" s="43"/>
      <c r="HQ46" s="44">
        <f>SUM(HQ33:HQ45)</f>
        <v>3353</v>
      </c>
      <c r="HR46" s="43"/>
      <c r="HS46" s="44">
        <f>SUM(HS33:HS45)</f>
        <v>214</v>
      </c>
      <c r="HT46" s="43"/>
      <c r="HU46" s="44">
        <f>SUM(HU33:HU45)</f>
        <v>1279</v>
      </c>
      <c r="HV46" s="73">
        <f t="shared" si="8"/>
        <v>394256</v>
      </c>
      <c r="HX46" s="21"/>
      <c r="HY46" s="179" t="s">
        <v>52</v>
      </c>
      <c r="HZ46" s="180"/>
      <c r="IA46" s="43"/>
      <c r="IB46" s="44">
        <f>SUM(IB33:IB45)</f>
        <v>703</v>
      </c>
      <c r="IC46" s="43"/>
      <c r="ID46" s="44">
        <f>SUM(ID33:ID45)</f>
        <v>0</v>
      </c>
      <c r="IE46" s="43"/>
      <c r="IF46" s="44">
        <f>SUM(IF33:IF45)</f>
        <v>218</v>
      </c>
      <c r="IG46" s="43"/>
      <c r="IH46" s="44">
        <f>SUM(IH33:IH45)</f>
        <v>0</v>
      </c>
      <c r="II46" s="43"/>
      <c r="IJ46" s="44">
        <f>SUM(IJ33:IJ45)</f>
        <v>916</v>
      </c>
      <c r="IK46" s="43"/>
      <c r="IL46" s="44">
        <f>SUM(IL33:IL45)</f>
        <v>0</v>
      </c>
      <c r="IM46" s="43"/>
      <c r="IN46" s="44">
        <f>SUM(IN33:IN45)</f>
        <v>218428</v>
      </c>
      <c r="IO46" s="43"/>
      <c r="IP46" s="44">
        <f>SUM(IP33:IP45)</f>
        <v>0</v>
      </c>
      <c r="IQ46" s="43"/>
      <c r="IR46" s="44">
        <f>SUM(IR33:IR45)</f>
        <v>0</v>
      </c>
      <c r="IS46" s="73">
        <f t="shared" si="9"/>
        <v>220265</v>
      </c>
      <c r="IT46" s="62">
        <f t="shared" si="10"/>
        <v>37872027</v>
      </c>
    </row>
    <row r="47" spans="2:254" ht="15" customHeight="1">
      <c r="B47" s="196" t="s">
        <v>53</v>
      </c>
      <c r="C47" s="166" t="s">
        <v>33</v>
      </c>
      <c r="D47" s="183"/>
      <c r="E47" s="47">
        <v>74</v>
      </c>
      <c r="F47" s="48">
        <v>195354</v>
      </c>
      <c r="G47" s="47"/>
      <c r="H47" s="48"/>
      <c r="I47" s="47">
        <v>281</v>
      </c>
      <c r="J47" s="48">
        <v>1557173</v>
      </c>
      <c r="K47" s="47">
        <v>19</v>
      </c>
      <c r="L47" s="48">
        <v>103729</v>
      </c>
      <c r="M47" s="47"/>
      <c r="N47" s="48"/>
      <c r="O47" s="47">
        <v>18</v>
      </c>
      <c r="P47" s="48">
        <v>3462</v>
      </c>
      <c r="Q47" s="47">
        <v>5</v>
      </c>
      <c r="R47" s="48">
        <v>7920</v>
      </c>
      <c r="S47" s="47">
        <v>84</v>
      </c>
      <c r="T47" s="48">
        <v>730668</v>
      </c>
      <c r="U47" s="47">
        <v>4</v>
      </c>
      <c r="V47" s="48">
        <v>15746</v>
      </c>
      <c r="W47" s="73">
        <f t="shared" si="11"/>
        <v>2614052</v>
      </c>
      <c r="X47" s="45"/>
      <c r="Y47" s="199" t="s">
        <v>53</v>
      </c>
      <c r="Z47" s="168" t="s">
        <v>33</v>
      </c>
      <c r="AA47" s="192"/>
      <c r="AB47" s="47">
        <v>12</v>
      </c>
      <c r="AC47" s="48">
        <v>52607</v>
      </c>
      <c r="AD47" s="47">
        <v>15</v>
      </c>
      <c r="AE47" s="48">
        <v>88652</v>
      </c>
      <c r="AF47" s="47"/>
      <c r="AG47" s="48"/>
      <c r="AH47" s="47">
        <v>1</v>
      </c>
      <c r="AI47" s="48">
        <v>855</v>
      </c>
      <c r="AJ47" s="47">
        <v>19</v>
      </c>
      <c r="AK47" s="48">
        <v>178732</v>
      </c>
      <c r="AL47" s="47">
        <v>3</v>
      </c>
      <c r="AM47" s="48">
        <v>16704</v>
      </c>
      <c r="AN47" s="47">
        <v>1</v>
      </c>
      <c r="AO47" s="48">
        <v>3062</v>
      </c>
      <c r="AP47" s="47"/>
      <c r="AQ47" s="48"/>
      <c r="AR47" s="81"/>
      <c r="AS47" s="82"/>
      <c r="AT47" s="73">
        <f t="shared" si="0"/>
        <v>340612</v>
      </c>
      <c r="AU47" s="45"/>
      <c r="AV47" s="199" t="s">
        <v>53</v>
      </c>
      <c r="AW47" s="168" t="s">
        <v>33</v>
      </c>
      <c r="AX47" s="192"/>
      <c r="AY47" s="47"/>
      <c r="AZ47" s="48"/>
      <c r="BA47" s="47">
        <v>3</v>
      </c>
      <c r="BB47" s="48">
        <v>1470</v>
      </c>
      <c r="BC47" s="47">
        <v>95</v>
      </c>
      <c r="BD47" s="48">
        <v>667762</v>
      </c>
      <c r="BE47" s="47"/>
      <c r="BF47" s="48"/>
      <c r="BG47" s="47"/>
      <c r="BH47" s="48"/>
      <c r="BI47" s="47"/>
      <c r="BJ47" s="48"/>
      <c r="BK47" s="47"/>
      <c r="BL47" s="48"/>
      <c r="BM47" s="47"/>
      <c r="BN47" s="48"/>
      <c r="BO47" s="47"/>
      <c r="BP47" s="48"/>
      <c r="BQ47" s="73">
        <f t="shared" si="1"/>
        <v>669232</v>
      </c>
      <c r="BR47" s="45"/>
      <c r="BS47" s="199" t="s">
        <v>53</v>
      </c>
      <c r="BT47" s="168" t="s">
        <v>33</v>
      </c>
      <c r="BU47" s="192"/>
      <c r="BV47" s="47"/>
      <c r="BW47" s="48"/>
      <c r="BX47" s="47"/>
      <c r="BY47" s="48"/>
      <c r="BZ47" s="47"/>
      <c r="CA47" s="48"/>
      <c r="CB47" s="47"/>
      <c r="CC47" s="48"/>
      <c r="CD47" s="47">
        <v>1</v>
      </c>
      <c r="CE47" s="48">
        <v>8075</v>
      </c>
      <c r="CF47" s="47"/>
      <c r="CG47" s="48"/>
      <c r="CH47" s="47"/>
      <c r="CI47" s="48"/>
      <c r="CJ47" s="47"/>
      <c r="CK47" s="48"/>
      <c r="CL47" s="81"/>
      <c r="CM47" s="82"/>
      <c r="CN47" s="73">
        <f t="shared" si="2"/>
        <v>8075</v>
      </c>
      <c r="CO47" s="45"/>
      <c r="CP47" s="199" t="s">
        <v>53</v>
      </c>
      <c r="CQ47" s="168" t="s">
        <v>33</v>
      </c>
      <c r="CR47" s="192"/>
      <c r="CS47" s="47"/>
      <c r="CT47" s="48"/>
      <c r="CU47" s="47"/>
      <c r="CV47" s="48"/>
      <c r="CW47" s="47"/>
      <c r="CX47" s="48"/>
      <c r="CY47" s="47"/>
      <c r="CZ47" s="48"/>
      <c r="DA47" s="47"/>
      <c r="DB47" s="48"/>
      <c r="DC47" s="47"/>
      <c r="DD47" s="48"/>
      <c r="DE47" s="47"/>
      <c r="DF47" s="48"/>
      <c r="DG47" s="47"/>
      <c r="DH47" s="48"/>
      <c r="DI47" s="47"/>
      <c r="DJ47" s="48"/>
      <c r="DK47" s="73">
        <f t="shared" si="3"/>
        <v>0</v>
      </c>
      <c r="DM47" s="196" t="s">
        <v>53</v>
      </c>
      <c r="DN47" s="166" t="s">
        <v>33</v>
      </c>
      <c r="DO47" s="183"/>
      <c r="DP47" s="47">
        <v>2</v>
      </c>
      <c r="DQ47" s="48">
        <v>11617</v>
      </c>
      <c r="DR47" s="47">
        <v>5</v>
      </c>
      <c r="DS47" s="48">
        <v>44226</v>
      </c>
      <c r="DT47" s="47"/>
      <c r="DU47" s="48"/>
      <c r="DV47" s="47"/>
      <c r="DW47" s="48"/>
      <c r="DX47" s="47"/>
      <c r="DY47" s="48"/>
      <c r="DZ47" s="47"/>
      <c r="EA47" s="48"/>
      <c r="EB47" s="47"/>
      <c r="EC47" s="48"/>
      <c r="ED47" s="47"/>
      <c r="EE47" s="48"/>
      <c r="EF47" s="47"/>
      <c r="EG47" s="48"/>
      <c r="EH47" s="73">
        <f t="shared" si="4"/>
        <v>55843</v>
      </c>
      <c r="EI47" s="45"/>
      <c r="EJ47" s="199" t="s">
        <v>53</v>
      </c>
      <c r="EK47" s="168" t="s">
        <v>33</v>
      </c>
      <c r="EL47" s="192"/>
      <c r="EM47" s="47">
        <v>1</v>
      </c>
      <c r="EN47" s="48">
        <v>12899</v>
      </c>
      <c r="EO47" s="47">
        <v>3</v>
      </c>
      <c r="EP47" s="48">
        <v>10847</v>
      </c>
      <c r="EQ47" s="47"/>
      <c r="ER47" s="48"/>
      <c r="ES47" s="47"/>
      <c r="ET47" s="48"/>
      <c r="EU47" s="47"/>
      <c r="EV47" s="48"/>
      <c r="EW47" s="47">
        <v>1</v>
      </c>
      <c r="EX47" s="48">
        <v>12801</v>
      </c>
      <c r="EY47" s="47"/>
      <c r="EZ47" s="48"/>
      <c r="FA47" s="47"/>
      <c r="FB47" s="48"/>
      <c r="FC47" s="47"/>
      <c r="FD47" s="48"/>
      <c r="FE47" s="73">
        <f t="shared" si="5"/>
        <v>36547</v>
      </c>
      <c r="FF47" s="45"/>
      <c r="FG47" s="199" t="s">
        <v>53</v>
      </c>
      <c r="FH47" s="168" t="s">
        <v>33</v>
      </c>
      <c r="FI47" s="192"/>
      <c r="FJ47" s="47"/>
      <c r="FK47" s="48"/>
      <c r="FL47" s="47"/>
      <c r="FM47" s="48"/>
      <c r="FN47" s="47"/>
      <c r="FO47" s="48"/>
      <c r="FP47" s="47"/>
      <c r="FQ47" s="48"/>
      <c r="FR47" s="47"/>
      <c r="FS47" s="48"/>
      <c r="FT47" s="47"/>
      <c r="FU47" s="48"/>
      <c r="FV47" s="47"/>
      <c r="FW47" s="48"/>
      <c r="FX47" s="47">
        <v>8</v>
      </c>
      <c r="FY47" s="48">
        <v>29948</v>
      </c>
      <c r="FZ47" s="47">
        <v>20</v>
      </c>
      <c r="GA47" s="48">
        <v>84580</v>
      </c>
      <c r="GB47" s="73">
        <f t="shared" si="6"/>
        <v>114528</v>
      </c>
      <c r="GD47" s="196" t="s">
        <v>53</v>
      </c>
      <c r="GE47" s="166" t="s">
        <v>33</v>
      </c>
      <c r="GF47" s="183"/>
      <c r="GG47" s="47"/>
      <c r="GH47" s="48"/>
      <c r="GI47" s="47"/>
      <c r="GJ47" s="48"/>
      <c r="GK47" s="47"/>
      <c r="GL47" s="48"/>
      <c r="GM47" s="47">
        <v>1</v>
      </c>
      <c r="GN47" s="48">
        <v>12484</v>
      </c>
      <c r="GO47" s="47"/>
      <c r="GP47" s="48"/>
      <c r="GQ47" s="47"/>
      <c r="GR47" s="48"/>
      <c r="GS47" s="47"/>
      <c r="GT47" s="48"/>
      <c r="GU47" s="47">
        <v>1</v>
      </c>
      <c r="GV47" s="48">
        <v>9768</v>
      </c>
      <c r="GW47" s="47"/>
      <c r="GX47" s="48">
        <v>0</v>
      </c>
      <c r="GY47" s="73">
        <f t="shared" si="7"/>
        <v>22252</v>
      </c>
      <c r="HA47" s="196" t="s">
        <v>53</v>
      </c>
      <c r="HB47" s="166" t="s">
        <v>33</v>
      </c>
      <c r="HC47" s="183"/>
      <c r="HD47" s="47"/>
      <c r="HE47" s="48"/>
      <c r="HF47" s="47"/>
      <c r="HG47" s="48"/>
      <c r="HH47" s="47"/>
      <c r="HI47" s="48"/>
      <c r="HJ47" s="47"/>
      <c r="HK47" s="48"/>
      <c r="HL47" s="47"/>
      <c r="HM47" s="48"/>
      <c r="HN47" s="47"/>
      <c r="HO47" s="48"/>
      <c r="HP47" s="47"/>
      <c r="HQ47" s="48"/>
      <c r="HR47" s="47"/>
      <c r="HS47" s="48"/>
      <c r="HT47" s="47"/>
      <c r="HU47" s="48"/>
      <c r="HV47" s="73">
        <f t="shared" si="8"/>
        <v>0</v>
      </c>
      <c r="HX47" s="196" t="s">
        <v>53</v>
      </c>
      <c r="HY47" s="166" t="s">
        <v>33</v>
      </c>
      <c r="HZ47" s="183"/>
      <c r="IA47" s="47"/>
      <c r="IB47" s="48"/>
      <c r="IC47" s="47"/>
      <c r="ID47" s="48"/>
      <c r="IE47" s="47"/>
      <c r="IF47" s="48"/>
      <c r="IG47" s="47"/>
      <c r="IH47" s="48"/>
      <c r="II47" s="47"/>
      <c r="IJ47" s="48"/>
      <c r="IK47" s="47"/>
      <c r="IL47" s="48"/>
      <c r="IM47" s="47"/>
      <c r="IN47" s="48"/>
      <c r="IO47" s="47"/>
      <c r="IP47" s="48"/>
      <c r="IQ47" s="47"/>
      <c r="IR47" s="48"/>
      <c r="IS47" s="73">
        <f t="shared" si="9"/>
        <v>0</v>
      </c>
      <c r="IT47" s="62">
        <f t="shared" si="10"/>
        <v>3861141</v>
      </c>
    </row>
    <row r="48" spans="2:254" ht="15" customHeight="1">
      <c r="B48" s="197"/>
      <c r="C48" s="171" t="s">
        <v>34</v>
      </c>
      <c r="D48" s="184"/>
      <c r="E48" s="35"/>
      <c r="F48" s="36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6"/>
      <c r="W48" s="73">
        <f t="shared" si="11"/>
        <v>0</v>
      </c>
      <c r="X48" s="45"/>
      <c r="Y48" s="200"/>
      <c r="Z48" s="177" t="s">
        <v>34</v>
      </c>
      <c r="AA48" s="193"/>
      <c r="AB48" s="35"/>
      <c r="AC48" s="36"/>
      <c r="AD48" s="35"/>
      <c r="AE48" s="36"/>
      <c r="AF48" s="35"/>
      <c r="AG48" s="36"/>
      <c r="AH48" s="35"/>
      <c r="AI48" s="36"/>
      <c r="AJ48" s="35"/>
      <c r="AK48" s="36"/>
      <c r="AL48" s="35"/>
      <c r="AM48" s="36"/>
      <c r="AN48" s="35"/>
      <c r="AO48" s="36"/>
      <c r="AP48" s="35"/>
      <c r="AQ48" s="36"/>
      <c r="AR48" s="83"/>
      <c r="AS48" s="84"/>
      <c r="AT48" s="73">
        <f t="shared" si="0"/>
        <v>0</v>
      </c>
      <c r="AU48" s="45"/>
      <c r="AV48" s="200"/>
      <c r="AW48" s="177" t="s">
        <v>34</v>
      </c>
      <c r="AX48" s="193"/>
      <c r="AY48" s="35"/>
      <c r="AZ48" s="36"/>
      <c r="BA48" s="35"/>
      <c r="BB48" s="36"/>
      <c r="BC48" s="35"/>
      <c r="BD48" s="36"/>
      <c r="BE48" s="35"/>
      <c r="BF48" s="36"/>
      <c r="BG48" s="35"/>
      <c r="BH48" s="36"/>
      <c r="BI48" s="35"/>
      <c r="BJ48" s="36"/>
      <c r="BK48" s="35"/>
      <c r="BL48" s="36"/>
      <c r="BM48" s="35"/>
      <c r="BN48" s="36"/>
      <c r="BO48" s="35"/>
      <c r="BP48" s="36"/>
      <c r="BQ48" s="73">
        <f t="shared" si="1"/>
        <v>0</v>
      </c>
      <c r="BR48" s="45"/>
      <c r="BS48" s="200"/>
      <c r="BT48" s="177" t="s">
        <v>34</v>
      </c>
      <c r="BU48" s="193"/>
      <c r="BV48" s="35"/>
      <c r="BW48" s="36"/>
      <c r="BX48" s="35"/>
      <c r="BY48" s="36"/>
      <c r="BZ48" s="35"/>
      <c r="CA48" s="36"/>
      <c r="CB48" s="35"/>
      <c r="CC48" s="36"/>
      <c r="CD48" s="35"/>
      <c r="CE48" s="36"/>
      <c r="CF48" s="35"/>
      <c r="CG48" s="36"/>
      <c r="CH48" s="35"/>
      <c r="CI48" s="36"/>
      <c r="CJ48" s="35"/>
      <c r="CK48" s="36"/>
      <c r="CL48" s="83"/>
      <c r="CM48" s="84"/>
      <c r="CN48" s="73">
        <f t="shared" si="2"/>
        <v>0</v>
      </c>
      <c r="CO48" s="45"/>
      <c r="CP48" s="200"/>
      <c r="CQ48" s="177" t="s">
        <v>34</v>
      </c>
      <c r="CR48" s="193"/>
      <c r="CS48" s="35"/>
      <c r="CT48" s="36"/>
      <c r="CU48" s="35"/>
      <c r="CV48" s="36"/>
      <c r="CW48" s="35"/>
      <c r="CX48" s="36"/>
      <c r="CY48" s="35"/>
      <c r="CZ48" s="36"/>
      <c r="DA48" s="35"/>
      <c r="DB48" s="36"/>
      <c r="DC48" s="35"/>
      <c r="DD48" s="36"/>
      <c r="DE48" s="35"/>
      <c r="DF48" s="36"/>
      <c r="DG48" s="35"/>
      <c r="DH48" s="36"/>
      <c r="DI48" s="35"/>
      <c r="DJ48" s="36"/>
      <c r="DK48" s="73">
        <f t="shared" si="3"/>
        <v>0</v>
      </c>
      <c r="DM48" s="197"/>
      <c r="DN48" s="171" t="s">
        <v>34</v>
      </c>
      <c r="DO48" s="184"/>
      <c r="DP48" s="35"/>
      <c r="DQ48" s="36"/>
      <c r="DR48" s="35"/>
      <c r="DS48" s="36"/>
      <c r="DT48" s="35"/>
      <c r="DU48" s="36"/>
      <c r="DV48" s="35"/>
      <c r="DW48" s="36"/>
      <c r="DX48" s="35"/>
      <c r="DY48" s="36"/>
      <c r="DZ48" s="35"/>
      <c r="EA48" s="36"/>
      <c r="EB48" s="35"/>
      <c r="EC48" s="36"/>
      <c r="ED48" s="35"/>
      <c r="EE48" s="36"/>
      <c r="EF48" s="35"/>
      <c r="EG48" s="36"/>
      <c r="EH48" s="73">
        <f t="shared" si="4"/>
        <v>0</v>
      </c>
      <c r="EI48" s="45"/>
      <c r="EJ48" s="200"/>
      <c r="EK48" s="177" t="s">
        <v>34</v>
      </c>
      <c r="EL48" s="193"/>
      <c r="EM48" s="35"/>
      <c r="EN48" s="36"/>
      <c r="EO48" s="35"/>
      <c r="EP48" s="36"/>
      <c r="EQ48" s="35"/>
      <c r="ER48" s="36"/>
      <c r="ES48" s="35"/>
      <c r="ET48" s="36"/>
      <c r="EU48" s="35"/>
      <c r="EV48" s="36"/>
      <c r="EW48" s="35"/>
      <c r="EX48" s="36"/>
      <c r="EY48" s="35"/>
      <c r="EZ48" s="36"/>
      <c r="FA48" s="35"/>
      <c r="FB48" s="36"/>
      <c r="FC48" s="35"/>
      <c r="FD48" s="36"/>
      <c r="FE48" s="73">
        <f t="shared" si="5"/>
        <v>0</v>
      </c>
      <c r="FF48" s="45"/>
      <c r="FG48" s="200"/>
      <c r="FH48" s="177" t="s">
        <v>34</v>
      </c>
      <c r="FI48" s="193"/>
      <c r="FJ48" s="35"/>
      <c r="FK48" s="36"/>
      <c r="FL48" s="35"/>
      <c r="FM48" s="36"/>
      <c r="FN48" s="35"/>
      <c r="FO48" s="36"/>
      <c r="FP48" s="35"/>
      <c r="FQ48" s="36"/>
      <c r="FR48" s="35"/>
      <c r="FS48" s="36"/>
      <c r="FT48" s="35"/>
      <c r="FU48" s="36"/>
      <c r="FV48" s="35"/>
      <c r="FW48" s="36"/>
      <c r="FX48" s="35"/>
      <c r="FY48" s="36"/>
      <c r="FZ48" s="35"/>
      <c r="GA48" s="36"/>
      <c r="GB48" s="73">
        <f t="shared" si="6"/>
        <v>0</v>
      </c>
      <c r="GD48" s="197"/>
      <c r="GE48" s="171" t="s">
        <v>34</v>
      </c>
      <c r="GF48" s="184"/>
      <c r="GG48" s="35"/>
      <c r="GH48" s="36"/>
      <c r="GI48" s="35"/>
      <c r="GJ48" s="36"/>
      <c r="GK48" s="35"/>
      <c r="GL48" s="36"/>
      <c r="GM48" s="35"/>
      <c r="GN48" s="36"/>
      <c r="GO48" s="35"/>
      <c r="GP48" s="36"/>
      <c r="GQ48" s="35"/>
      <c r="GR48" s="36"/>
      <c r="GS48" s="35"/>
      <c r="GT48" s="36"/>
      <c r="GU48" s="35"/>
      <c r="GV48" s="36"/>
      <c r="GW48" s="35"/>
      <c r="GX48" s="36"/>
      <c r="GY48" s="73">
        <f t="shared" si="7"/>
        <v>0</v>
      </c>
      <c r="HA48" s="197"/>
      <c r="HB48" s="171" t="s">
        <v>34</v>
      </c>
      <c r="HC48" s="184"/>
      <c r="HD48" s="35"/>
      <c r="HE48" s="36"/>
      <c r="HF48" s="35"/>
      <c r="HG48" s="36"/>
      <c r="HH48" s="35"/>
      <c r="HI48" s="36"/>
      <c r="HJ48" s="35"/>
      <c r="HK48" s="36"/>
      <c r="HL48" s="35"/>
      <c r="HM48" s="36"/>
      <c r="HN48" s="35"/>
      <c r="HO48" s="36"/>
      <c r="HP48" s="35"/>
      <c r="HQ48" s="36"/>
      <c r="HR48" s="35"/>
      <c r="HS48" s="36"/>
      <c r="HT48" s="35"/>
      <c r="HU48" s="36"/>
      <c r="HV48" s="73">
        <f t="shared" si="8"/>
        <v>0</v>
      </c>
      <c r="HX48" s="197"/>
      <c r="HY48" s="171" t="s">
        <v>34</v>
      </c>
      <c r="HZ48" s="184"/>
      <c r="IA48" s="35"/>
      <c r="IB48" s="36"/>
      <c r="IC48" s="35"/>
      <c r="ID48" s="36"/>
      <c r="IE48" s="35"/>
      <c r="IF48" s="36"/>
      <c r="IG48" s="35"/>
      <c r="IH48" s="36"/>
      <c r="II48" s="35"/>
      <c r="IJ48" s="36"/>
      <c r="IK48" s="35"/>
      <c r="IL48" s="36"/>
      <c r="IM48" s="35"/>
      <c r="IN48" s="36"/>
      <c r="IO48" s="35"/>
      <c r="IP48" s="36"/>
      <c r="IQ48" s="35"/>
      <c r="IR48" s="36"/>
      <c r="IS48" s="73">
        <f t="shared" si="9"/>
        <v>0</v>
      </c>
      <c r="IT48" s="62">
        <f t="shared" si="10"/>
        <v>0</v>
      </c>
    </row>
    <row r="49" spans="2:254" ht="15" customHeight="1">
      <c r="B49" s="197"/>
      <c r="C49" s="171" t="s">
        <v>35</v>
      </c>
      <c r="D49" s="184"/>
      <c r="E49" s="35">
        <v>141</v>
      </c>
      <c r="F49" s="36">
        <v>183893</v>
      </c>
      <c r="G49" s="35"/>
      <c r="H49" s="36"/>
      <c r="I49" s="35">
        <v>9</v>
      </c>
      <c r="J49" s="36">
        <v>44890</v>
      </c>
      <c r="K49" s="35">
        <v>23</v>
      </c>
      <c r="L49" s="36">
        <v>16879</v>
      </c>
      <c r="M49" s="35"/>
      <c r="N49" s="36"/>
      <c r="O49" s="35">
        <v>1</v>
      </c>
      <c r="P49" s="36">
        <v>240</v>
      </c>
      <c r="Q49" s="35">
        <v>2</v>
      </c>
      <c r="R49" s="36">
        <v>4231</v>
      </c>
      <c r="S49" s="35">
        <v>8</v>
      </c>
      <c r="T49" s="36">
        <v>8367</v>
      </c>
      <c r="U49" s="35"/>
      <c r="V49" s="36"/>
      <c r="W49" s="73">
        <f t="shared" si="11"/>
        <v>258500</v>
      </c>
      <c r="X49" s="45"/>
      <c r="Y49" s="200"/>
      <c r="Z49" s="177" t="s">
        <v>35</v>
      </c>
      <c r="AA49" s="193"/>
      <c r="AB49" s="35">
        <v>1</v>
      </c>
      <c r="AC49" s="36">
        <v>20896</v>
      </c>
      <c r="AD49" s="35"/>
      <c r="AE49" s="36"/>
      <c r="AF49" s="35">
        <v>1</v>
      </c>
      <c r="AG49" s="36">
        <v>723</v>
      </c>
      <c r="AH49" s="35"/>
      <c r="AI49" s="36"/>
      <c r="AJ49" s="35">
        <v>10</v>
      </c>
      <c r="AK49" s="36">
        <v>3091</v>
      </c>
      <c r="AL49" s="35">
        <v>1</v>
      </c>
      <c r="AM49" s="36">
        <v>3072</v>
      </c>
      <c r="AN49" s="35"/>
      <c r="AO49" s="36"/>
      <c r="AP49" s="35"/>
      <c r="AQ49" s="36"/>
      <c r="AR49" s="83"/>
      <c r="AS49" s="84"/>
      <c r="AT49" s="73">
        <f t="shared" si="0"/>
        <v>27782</v>
      </c>
      <c r="AU49" s="45"/>
      <c r="AV49" s="200"/>
      <c r="AW49" s="177" t="s">
        <v>35</v>
      </c>
      <c r="AX49" s="193"/>
      <c r="AY49" s="35"/>
      <c r="AZ49" s="36"/>
      <c r="BA49" s="35"/>
      <c r="BB49" s="36"/>
      <c r="BC49" s="35">
        <v>1</v>
      </c>
      <c r="BD49" s="36">
        <v>2923</v>
      </c>
      <c r="BE49" s="35"/>
      <c r="BF49" s="36"/>
      <c r="BG49" s="35"/>
      <c r="BH49" s="36"/>
      <c r="BI49" s="35"/>
      <c r="BJ49" s="36"/>
      <c r="BK49" s="35"/>
      <c r="BL49" s="36"/>
      <c r="BM49" s="35"/>
      <c r="BN49" s="36"/>
      <c r="BO49" s="35"/>
      <c r="BP49" s="36"/>
      <c r="BQ49" s="73">
        <f t="shared" si="1"/>
        <v>2923</v>
      </c>
      <c r="BR49" s="45"/>
      <c r="BS49" s="200"/>
      <c r="BT49" s="177" t="s">
        <v>35</v>
      </c>
      <c r="BU49" s="193"/>
      <c r="BV49" s="35"/>
      <c r="BW49" s="36"/>
      <c r="BX49" s="35"/>
      <c r="BY49" s="36"/>
      <c r="BZ49" s="35"/>
      <c r="CA49" s="36"/>
      <c r="CB49" s="35"/>
      <c r="CC49" s="36"/>
      <c r="CD49" s="35"/>
      <c r="CE49" s="36"/>
      <c r="CF49" s="35"/>
      <c r="CG49" s="36"/>
      <c r="CH49" s="35"/>
      <c r="CI49" s="36"/>
      <c r="CJ49" s="35"/>
      <c r="CK49" s="36"/>
      <c r="CL49" s="83"/>
      <c r="CM49" s="84"/>
      <c r="CN49" s="73">
        <f t="shared" si="2"/>
        <v>0</v>
      </c>
      <c r="CO49" s="45"/>
      <c r="CP49" s="200"/>
      <c r="CQ49" s="177" t="s">
        <v>35</v>
      </c>
      <c r="CR49" s="193"/>
      <c r="CS49" s="35"/>
      <c r="CT49" s="36"/>
      <c r="CU49" s="35"/>
      <c r="CV49" s="36"/>
      <c r="CW49" s="35"/>
      <c r="CX49" s="36"/>
      <c r="CY49" s="35"/>
      <c r="CZ49" s="36"/>
      <c r="DA49" s="35"/>
      <c r="DB49" s="36"/>
      <c r="DC49" s="35"/>
      <c r="DD49" s="36"/>
      <c r="DE49" s="35"/>
      <c r="DF49" s="36"/>
      <c r="DG49" s="35"/>
      <c r="DH49" s="36"/>
      <c r="DI49" s="35"/>
      <c r="DJ49" s="36"/>
      <c r="DK49" s="73">
        <f t="shared" si="3"/>
        <v>0</v>
      </c>
      <c r="DM49" s="197"/>
      <c r="DN49" s="171" t="s">
        <v>35</v>
      </c>
      <c r="DO49" s="184"/>
      <c r="DP49" s="35"/>
      <c r="DQ49" s="36"/>
      <c r="DR49" s="35">
        <v>1</v>
      </c>
      <c r="DS49" s="36">
        <v>531</v>
      </c>
      <c r="DT49" s="35"/>
      <c r="DU49" s="36"/>
      <c r="DV49" s="35"/>
      <c r="DW49" s="36"/>
      <c r="DX49" s="35"/>
      <c r="DY49" s="36"/>
      <c r="DZ49" s="35"/>
      <c r="EA49" s="36"/>
      <c r="EB49" s="35"/>
      <c r="EC49" s="36"/>
      <c r="ED49" s="35"/>
      <c r="EE49" s="36"/>
      <c r="EF49" s="35"/>
      <c r="EG49" s="36"/>
      <c r="EH49" s="73">
        <f t="shared" si="4"/>
        <v>531</v>
      </c>
      <c r="EI49" s="45"/>
      <c r="EJ49" s="200"/>
      <c r="EK49" s="177" t="s">
        <v>35</v>
      </c>
      <c r="EL49" s="193"/>
      <c r="EM49" s="35"/>
      <c r="EN49" s="36"/>
      <c r="EO49" s="35"/>
      <c r="EP49" s="36"/>
      <c r="EQ49" s="35"/>
      <c r="ER49" s="36"/>
      <c r="ES49" s="35"/>
      <c r="ET49" s="36"/>
      <c r="EU49" s="35"/>
      <c r="EV49" s="36"/>
      <c r="EW49" s="35"/>
      <c r="EX49" s="36"/>
      <c r="EY49" s="35"/>
      <c r="EZ49" s="36"/>
      <c r="FA49" s="35"/>
      <c r="FB49" s="36"/>
      <c r="FC49" s="35"/>
      <c r="FD49" s="36"/>
      <c r="FE49" s="73">
        <f t="shared" si="5"/>
        <v>0</v>
      </c>
      <c r="FF49" s="45"/>
      <c r="FG49" s="200"/>
      <c r="FH49" s="177" t="s">
        <v>35</v>
      </c>
      <c r="FI49" s="193"/>
      <c r="FJ49" s="35"/>
      <c r="FK49" s="36"/>
      <c r="FL49" s="35"/>
      <c r="FM49" s="36"/>
      <c r="FN49" s="35"/>
      <c r="FO49" s="36"/>
      <c r="FP49" s="35"/>
      <c r="FQ49" s="36"/>
      <c r="FR49" s="35"/>
      <c r="FS49" s="36"/>
      <c r="FT49" s="35"/>
      <c r="FU49" s="36"/>
      <c r="FV49" s="35"/>
      <c r="FW49" s="36"/>
      <c r="FX49" s="35"/>
      <c r="FY49" s="36"/>
      <c r="FZ49" s="35">
        <v>8</v>
      </c>
      <c r="GA49" s="36">
        <v>24208</v>
      </c>
      <c r="GB49" s="73">
        <f t="shared" si="6"/>
        <v>24208</v>
      </c>
      <c r="GD49" s="197"/>
      <c r="GE49" s="171" t="s">
        <v>35</v>
      </c>
      <c r="GF49" s="184"/>
      <c r="GG49" s="35"/>
      <c r="GH49" s="36"/>
      <c r="GI49" s="35"/>
      <c r="GJ49" s="36"/>
      <c r="GK49" s="35"/>
      <c r="GL49" s="36"/>
      <c r="GM49" s="35"/>
      <c r="GN49" s="36"/>
      <c r="GO49" s="35"/>
      <c r="GP49" s="36"/>
      <c r="GQ49" s="35"/>
      <c r="GR49" s="36"/>
      <c r="GS49" s="35"/>
      <c r="GT49" s="36"/>
      <c r="GU49" s="35"/>
      <c r="GV49" s="36"/>
      <c r="GW49" s="35"/>
      <c r="GX49" s="36"/>
      <c r="GY49" s="73">
        <f t="shared" si="7"/>
        <v>0</v>
      </c>
      <c r="HA49" s="197"/>
      <c r="HB49" s="171" t="s">
        <v>35</v>
      </c>
      <c r="HC49" s="184"/>
      <c r="HD49" s="35"/>
      <c r="HE49" s="36"/>
      <c r="HF49" s="35"/>
      <c r="HG49" s="36"/>
      <c r="HH49" s="35"/>
      <c r="HI49" s="36"/>
      <c r="HJ49" s="35"/>
      <c r="HK49" s="36"/>
      <c r="HL49" s="35"/>
      <c r="HM49" s="36"/>
      <c r="HN49" s="35"/>
      <c r="HO49" s="36"/>
      <c r="HP49" s="35"/>
      <c r="HQ49" s="36"/>
      <c r="HR49" s="35"/>
      <c r="HS49" s="36"/>
      <c r="HT49" s="35"/>
      <c r="HU49" s="36"/>
      <c r="HV49" s="73">
        <f t="shared" si="8"/>
        <v>0</v>
      </c>
      <c r="HX49" s="197"/>
      <c r="HY49" s="171" t="s">
        <v>35</v>
      </c>
      <c r="HZ49" s="184"/>
      <c r="IA49" s="35"/>
      <c r="IB49" s="36"/>
      <c r="IC49" s="35"/>
      <c r="ID49" s="36"/>
      <c r="IE49" s="35"/>
      <c r="IF49" s="36"/>
      <c r="IG49" s="35"/>
      <c r="IH49" s="36"/>
      <c r="II49" s="35"/>
      <c r="IJ49" s="36"/>
      <c r="IK49" s="35"/>
      <c r="IL49" s="36"/>
      <c r="IM49" s="35"/>
      <c r="IN49" s="36"/>
      <c r="IO49" s="35"/>
      <c r="IP49" s="36"/>
      <c r="IQ49" s="35"/>
      <c r="IR49" s="36"/>
      <c r="IS49" s="73">
        <f t="shared" si="9"/>
        <v>0</v>
      </c>
      <c r="IT49" s="62">
        <f t="shared" si="10"/>
        <v>313944</v>
      </c>
    </row>
    <row r="50" spans="2:254" ht="15" customHeight="1">
      <c r="B50" s="197"/>
      <c r="C50" s="171" t="s">
        <v>36</v>
      </c>
      <c r="D50" s="184"/>
      <c r="E50" s="35">
        <v>20</v>
      </c>
      <c r="F50" s="36">
        <v>44709</v>
      </c>
      <c r="G50" s="35"/>
      <c r="H50" s="36"/>
      <c r="I50" s="35">
        <v>11</v>
      </c>
      <c r="J50" s="36">
        <v>53613</v>
      </c>
      <c r="K50" s="35"/>
      <c r="L50" s="36"/>
      <c r="M50" s="35"/>
      <c r="N50" s="36"/>
      <c r="O50" s="35">
        <v>1</v>
      </c>
      <c r="P50" s="36">
        <v>805</v>
      </c>
      <c r="Q50" s="35">
        <v>7</v>
      </c>
      <c r="R50" s="36">
        <v>15109</v>
      </c>
      <c r="S50" s="35">
        <v>9</v>
      </c>
      <c r="T50" s="36">
        <v>44612</v>
      </c>
      <c r="U50" s="35">
        <v>1</v>
      </c>
      <c r="V50" s="36">
        <v>4750</v>
      </c>
      <c r="W50" s="73">
        <f t="shared" si="11"/>
        <v>163598</v>
      </c>
      <c r="X50" s="45"/>
      <c r="Y50" s="200"/>
      <c r="Z50" s="177" t="s">
        <v>36</v>
      </c>
      <c r="AA50" s="193"/>
      <c r="AB50" s="35">
        <v>24</v>
      </c>
      <c r="AC50" s="36">
        <v>8272</v>
      </c>
      <c r="AD50" s="35">
        <v>4</v>
      </c>
      <c r="AE50" s="36">
        <v>1790</v>
      </c>
      <c r="AF50" s="35">
        <v>1</v>
      </c>
      <c r="AG50" s="36">
        <v>3651</v>
      </c>
      <c r="AH50" s="35"/>
      <c r="AI50" s="36"/>
      <c r="AJ50" s="35"/>
      <c r="AK50" s="36"/>
      <c r="AL50" s="35"/>
      <c r="AM50" s="36"/>
      <c r="AN50" s="35"/>
      <c r="AO50" s="36"/>
      <c r="AP50" s="35"/>
      <c r="AQ50" s="36"/>
      <c r="AR50" s="83"/>
      <c r="AS50" s="84"/>
      <c r="AT50" s="73">
        <f t="shared" si="0"/>
        <v>13713</v>
      </c>
      <c r="AU50" s="45"/>
      <c r="AV50" s="200"/>
      <c r="AW50" s="177" t="s">
        <v>36</v>
      </c>
      <c r="AX50" s="193"/>
      <c r="AY50" s="35"/>
      <c r="AZ50" s="36"/>
      <c r="BA50" s="35"/>
      <c r="BB50" s="36"/>
      <c r="BC50" s="35"/>
      <c r="BD50" s="36"/>
      <c r="BE50" s="35"/>
      <c r="BF50" s="36"/>
      <c r="BG50" s="35"/>
      <c r="BH50" s="36"/>
      <c r="BI50" s="35"/>
      <c r="BJ50" s="36"/>
      <c r="BK50" s="35"/>
      <c r="BL50" s="36"/>
      <c r="BM50" s="35"/>
      <c r="BN50" s="36"/>
      <c r="BO50" s="35"/>
      <c r="BP50" s="36"/>
      <c r="BQ50" s="73">
        <f t="shared" si="1"/>
        <v>0</v>
      </c>
      <c r="BR50" s="45"/>
      <c r="BS50" s="200"/>
      <c r="BT50" s="177" t="s">
        <v>36</v>
      </c>
      <c r="BU50" s="193"/>
      <c r="BV50" s="35"/>
      <c r="BW50" s="36"/>
      <c r="BX50" s="35"/>
      <c r="BY50" s="36"/>
      <c r="BZ50" s="35"/>
      <c r="CA50" s="36"/>
      <c r="CB50" s="35"/>
      <c r="CC50" s="36"/>
      <c r="CD50" s="35"/>
      <c r="CE50" s="36"/>
      <c r="CF50" s="35"/>
      <c r="CG50" s="36"/>
      <c r="CH50" s="35"/>
      <c r="CI50" s="36"/>
      <c r="CJ50" s="35"/>
      <c r="CK50" s="36"/>
      <c r="CL50" s="83"/>
      <c r="CM50" s="84"/>
      <c r="CN50" s="73">
        <f t="shared" si="2"/>
        <v>0</v>
      </c>
      <c r="CO50" s="45"/>
      <c r="CP50" s="200"/>
      <c r="CQ50" s="177" t="s">
        <v>36</v>
      </c>
      <c r="CR50" s="193"/>
      <c r="CS50" s="35"/>
      <c r="CT50" s="36"/>
      <c r="CU50" s="35"/>
      <c r="CV50" s="36"/>
      <c r="CW50" s="35"/>
      <c r="CX50" s="36"/>
      <c r="CY50" s="35"/>
      <c r="CZ50" s="36"/>
      <c r="DA50" s="35"/>
      <c r="DB50" s="36"/>
      <c r="DC50" s="35"/>
      <c r="DD50" s="36"/>
      <c r="DE50" s="35"/>
      <c r="DF50" s="36"/>
      <c r="DG50" s="35"/>
      <c r="DH50" s="36"/>
      <c r="DI50" s="35">
        <v>1</v>
      </c>
      <c r="DJ50" s="36">
        <v>572</v>
      </c>
      <c r="DK50" s="73">
        <f t="shared" si="3"/>
        <v>572</v>
      </c>
      <c r="DM50" s="197"/>
      <c r="DN50" s="171" t="s">
        <v>36</v>
      </c>
      <c r="DO50" s="184"/>
      <c r="DP50" s="35"/>
      <c r="DQ50" s="36"/>
      <c r="DR50" s="35">
        <v>3</v>
      </c>
      <c r="DS50" s="36">
        <v>1476</v>
      </c>
      <c r="DT50" s="35"/>
      <c r="DU50" s="36"/>
      <c r="DV50" s="35"/>
      <c r="DW50" s="36"/>
      <c r="DX50" s="35"/>
      <c r="DY50" s="36"/>
      <c r="DZ50" s="35">
        <v>2</v>
      </c>
      <c r="EA50" s="36">
        <v>1505</v>
      </c>
      <c r="EB50" s="35"/>
      <c r="EC50" s="36"/>
      <c r="ED50" s="35">
        <v>1</v>
      </c>
      <c r="EE50" s="36">
        <v>533</v>
      </c>
      <c r="EF50" s="35"/>
      <c r="EG50" s="36"/>
      <c r="EH50" s="73">
        <f t="shared" si="4"/>
        <v>3514</v>
      </c>
      <c r="EI50" s="45"/>
      <c r="EJ50" s="200"/>
      <c r="EK50" s="177" t="s">
        <v>36</v>
      </c>
      <c r="EL50" s="193"/>
      <c r="EM50" s="35"/>
      <c r="EN50" s="36"/>
      <c r="EO50" s="35">
        <v>2</v>
      </c>
      <c r="EP50" s="36">
        <v>430</v>
      </c>
      <c r="EQ50" s="35">
        <v>2</v>
      </c>
      <c r="ER50" s="36">
        <v>1662</v>
      </c>
      <c r="ES50" s="35"/>
      <c r="ET50" s="36"/>
      <c r="EU50" s="35"/>
      <c r="EV50" s="36"/>
      <c r="EW50" s="35"/>
      <c r="EX50" s="36"/>
      <c r="EY50" s="35"/>
      <c r="EZ50" s="36"/>
      <c r="FA50" s="35"/>
      <c r="FB50" s="36"/>
      <c r="FC50" s="35"/>
      <c r="FD50" s="36"/>
      <c r="FE50" s="73">
        <f t="shared" si="5"/>
        <v>2092</v>
      </c>
      <c r="FF50" s="45"/>
      <c r="FG50" s="200"/>
      <c r="FH50" s="177" t="s">
        <v>36</v>
      </c>
      <c r="FI50" s="193"/>
      <c r="FJ50" s="35"/>
      <c r="FK50" s="36"/>
      <c r="FL50" s="35"/>
      <c r="FM50" s="36"/>
      <c r="FN50" s="35"/>
      <c r="FO50" s="36"/>
      <c r="FP50" s="35"/>
      <c r="FQ50" s="36"/>
      <c r="FR50" s="35"/>
      <c r="FS50" s="36"/>
      <c r="FT50" s="35"/>
      <c r="FU50" s="36"/>
      <c r="FV50" s="35"/>
      <c r="FW50" s="36"/>
      <c r="FX50" s="35">
        <v>1</v>
      </c>
      <c r="FY50" s="36">
        <v>456</v>
      </c>
      <c r="FZ50" s="35">
        <v>31</v>
      </c>
      <c r="GA50" s="36">
        <v>56439</v>
      </c>
      <c r="GB50" s="73">
        <f t="shared" si="6"/>
        <v>56895</v>
      </c>
      <c r="GD50" s="197"/>
      <c r="GE50" s="171" t="s">
        <v>36</v>
      </c>
      <c r="GF50" s="184"/>
      <c r="GG50" s="35">
        <v>2</v>
      </c>
      <c r="GH50" s="36">
        <v>3298</v>
      </c>
      <c r="GI50" s="35"/>
      <c r="GJ50" s="36"/>
      <c r="GK50" s="35"/>
      <c r="GL50" s="36"/>
      <c r="GM50" s="35"/>
      <c r="GN50" s="36"/>
      <c r="GO50" s="35"/>
      <c r="GP50" s="36"/>
      <c r="GQ50" s="35">
        <v>5</v>
      </c>
      <c r="GR50" s="36">
        <v>7335</v>
      </c>
      <c r="GS50" s="35"/>
      <c r="GT50" s="36"/>
      <c r="GU50" s="35">
        <v>5</v>
      </c>
      <c r="GV50" s="36">
        <v>515</v>
      </c>
      <c r="GW50" s="35"/>
      <c r="GX50" s="36"/>
      <c r="GY50" s="73">
        <f t="shared" si="7"/>
        <v>11148</v>
      </c>
      <c r="HA50" s="197"/>
      <c r="HB50" s="171" t="s">
        <v>36</v>
      </c>
      <c r="HC50" s="184"/>
      <c r="HD50" s="35"/>
      <c r="HE50" s="36"/>
      <c r="HF50" s="35"/>
      <c r="HG50" s="36"/>
      <c r="HH50" s="35"/>
      <c r="HI50" s="36"/>
      <c r="HJ50" s="35"/>
      <c r="HK50" s="36"/>
      <c r="HL50" s="35"/>
      <c r="HM50" s="36"/>
      <c r="HN50" s="35"/>
      <c r="HO50" s="36"/>
      <c r="HP50" s="35"/>
      <c r="HQ50" s="36"/>
      <c r="HR50" s="35"/>
      <c r="HS50" s="36"/>
      <c r="HT50" s="35"/>
      <c r="HU50" s="36"/>
      <c r="HV50" s="73">
        <f t="shared" si="8"/>
        <v>0</v>
      </c>
      <c r="HX50" s="197"/>
      <c r="HY50" s="171" t="s">
        <v>36</v>
      </c>
      <c r="HZ50" s="184"/>
      <c r="IA50" s="35"/>
      <c r="IB50" s="36"/>
      <c r="IC50" s="35">
        <v>2</v>
      </c>
      <c r="ID50" s="36">
        <v>1666</v>
      </c>
      <c r="IE50" s="35"/>
      <c r="IF50" s="36"/>
      <c r="IG50" s="35"/>
      <c r="IH50" s="36"/>
      <c r="II50" s="35"/>
      <c r="IJ50" s="36"/>
      <c r="IK50" s="35">
        <v>1</v>
      </c>
      <c r="IL50" s="36">
        <v>665</v>
      </c>
      <c r="IM50" s="35"/>
      <c r="IN50" s="36"/>
      <c r="IO50" s="35"/>
      <c r="IP50" s="36"/>
      <c r="IQ50" s="35"/>
      <c r="IR50" s="36"/>
      <c r="IS50" s="73">
        <f t="shared" si="9"/>
        <v>2331</v>
      </c>
      <c r="IT50" s="62">
        <f t="shared" si="10"/>
        <v>253863</v>
      </c>
    </row>
    <row r="51" spans="2:254" ht="15" customHeight="1">
      <c r="B51" s="197"/>
      <c r="C51" s="171" t="s">
        <v>37</v>
      </c>
      <c r="D51" s="184"/>
      <c r="E51" s="35" t="s">
        <v>217</v>
      </c>
      <c r="F51" s="36">
        <v>90010</v>
      </c>
      <c r="G51" s="35"/>
      <c r="H51" s="36"/>
      <c r="I51" s="35" t="s">
        <v>217</v>
      </c>
      <c r="J51" s="36">
        <v>173380</v>
      </c>
      <c r="K51" s="35"/>
      <c r="L51" s="36">
        <v>4224</v>
      </c>
      <c r="M51" s="35"/>
      <c r="N51" s="36"/>
      <c r="O51" s="35" t="s">
        <v>217</v>
      </c>
      <c r="P51" s="36">
        <v>3432</v>
      </c>
      <c r="Q51" s="35" t="s">
        <v>217</v>
      </c>
      <c r="R51" s="36">
        <v>819</v>
      </c>
      <c r="S51" s="35" t="s">
        <v>217</v>
      </c>
      <c r="T51" s="36">
        <v>81976</v>
      </c>
      <c r="U51" s="35" t="s">
        <v>217</v>
      </c>
      <c r="V51" s="36">
        <v>1671</v>
      </c>
      <c r="W51" s="73">
        <f t="shared" si="11"/>
        <v>355512</v>
      </c>
      <c r="X51" s="45"/>
      <c r="Y51" s="200"/>
      <c r="Z51" s="177" t="s">
        <v>37</v>
      </c>
      <c r="AA51" s="193"/>
      <c r="AB51" s="35" t="s">
        <v>217</v>
      </c>
      <c r="AC51" s="36">
        <v>1596</v>
      </c>
      <c r="AD51" s="35" t="s">
        <v>217</v>
      </c>
      <c r="AE51" s="36">
        <v>6047</v>
      </c>
      <c r="AF51" s="35" t="s">
        <v>217</v>
      </c>
      <c r="AG51" s="36">
        <v>880</v>
      </c>
      <c r="AH51" s="35"/>
      <c r="AI51" s="36">
        <v>636</v>
      </c>
      <c r="AJ51" s="35"/>
      <c r="AK51" s="36">
        <v>1735</v>
      </c>
      <c r="AL51" s="35"/>
      <c r="AM51" s="36"/>
      <c r="AN51" s="35"/>
      <c r="AO51" s="36"/>
      <c r="AP51" s="35"/>
      <c r="AQ51" s="36"/>
      <c r="AR51" s="83"/>
      <c r="AS51" s="84"/>
      <c r="AT51" s="73">
        <f t="shared" si="0"/>
        <v>10894</v>
      </c>
      <c r="AU51" s="45"/>
      <c r="AV51" s="200"/>
      <c r="AW51" s="177" t="s">
        <v>37</v>
      </c>
      <c r="AX51" s="193"/>
      <c r="AY51" s="35"/>
      <c r="AZ51" s="36"/>
      <c r="BA51" s="35"/>
      <c r="BB51" s="36"/>
      <c r="BC51" s="35"/>
      <c r="BD51" s="36">
        <v>15045</v>
      </c>
      <c r="BE51" s="35"/>
      <c r="BF51" s="36"/>
      <c r="BG51" s="35"/>
      <c r="BH51" s="36"/>
      <c r="BI51" s="35"/>
      <c r="BJ51" s="36"/>
      <c r="BK51" s="35"/>
      <c r="BL51" s="36"/>
      <c r="BM51" s="35"/>
      <c r="BN51" s="36"/>
      <c r="BO51" s="35"/>
      <c r="BP51" s="36"/>
      <c r="BQ51" s="73">
        <f t="shared" si="1"/>
        <v>15045</v>
      </c>
      <c r="BR51" s="45"/>
      <c r="BS51" s="200"/>
      <c r="BT51" s="177" t="s">
        <v>37</v>
      </c>
      <c r="BU51" s="193"/>
      <c r="BV51" s="35"/>
      <c r="BW51" s="36"/>
      <c r="BX51" s="35"/>
      <c r="BY51" s="36"/>
      <c r="BZ51" s="35"/>
      <c r="CA51" s="36"/>
      <c r="CB51" s="35"/>
      <c r="CC51" s="36"/>
      <c r="CD51" s="35"/>
      <c r="CE51" s="36">
        <v>1221</v>
      </c>
      <c r="CF51" s="35"/>
      <c r="CG51" s="36"/>
      <c r="CH51" s="35"/>
      <c r="CI51" s="36"/>
      <c r="CJ51" s="35"/>
      <c r="CK51" s="36"/>
      <c r="CL51" s="83"/>
      <c r="CM51" s="84"/>
      <c r="CN51" s="73">
        <f t="shared" si="2"/>
        <v>1221</v>
      </c>
      <c r="CO51" s="45"/>
      <c r="CP51" s="200"/>
      <c r="CQ51" s="177" t="s">
        <v>37</v>
      </c>
      <c r="CR51" s="193"/>
      <c r="CS51" s="35"/>
      <c r="CT51" s="36"/>
      <c r="CU51" s="35"/>
      <c r="CV51" s="36"/>
      <c r="CW51" s="35"/>
      <c r="CX51" s="36"/>
      <c r="CY51" s="35"/>
      <c r="CZ51" s="36"/>
      <c r="DA51" s="35"/>
      <c r="DB51" s="36"/>
      <c r="DC51" s="35"/>
      <c r="DD51" s="36"/>
      <c r="DE51" s="35"/>
      <c r="DF51" s="36"/>
      <c r="DG51" s="35"/>
      <c r="DH51" s="36"/>
      <c r="DI51" s="35" t="s">
        <v>217</v>
      </c>
      <c r="DJ51" s="36" t="s">
        <v>217</v>
      </c>
      <c r="DK51" s="73">
        <f t="shared" si="3"/>
        <v>0</v>
      </c>
      <c r="DM51" s="197"/>
      <c r="DN51" s="171" t="s">
        <v>37</v>
      </c>
      <c r="DO51" s="184"/>
      <c r="DP51" s="35"/>
      <c r="DQ51" s="36"/>
      <c r="DR51" s="35" t="s">
        <v>217</v>
      </c>
      <c r="DS51" s="36">
        <v>8430</v>
      </c>
      <c r="DT51" s="35"/>
      <c r="DU51" s="36"/>
      <c r="DV51" s="35"/>
      <c r="DW51" s="36">
        <v>249</v>
      </c>
      <c r="DX51" s="35"/>
      <c r="DY51" s="36">
        <v>4605</v>
      </c>
      <c r="DZ51" s="35" t="s">
        <v>217</v>
      </c>
      <c r="EA51" s="36" t="s">
        <v>217</v>
      </c>
      <c r="EB51" s="35"/>
      <c r="EC51" s="36"/>
      <c r="ED51" s="35" t="s">
        <v>217</v>
      </c>
      <c r="EE51" s="36" t="s">
        <v>217</v>
      </c>
      <c r="EF51" s="35"/>
      <c r="EG51" s="36"/>
      <c r="EH51" s="73">
        <f t="shared" si="4"/>
        <v>13284</v>
      </c>
      <c r="EI51" s="45"/>
      <c r="EJ51" s="200"/>
      <c r="EK51" s="177" t="s">
        <v>37</v>
      </c>
      <c r="EL51" s="193"/>
      <c r="EM51" s="35"/>
      <c r="EN51" s="36"/>
      <c r="EO51" s="35" t="s">
        <v>217</v>
      </c>
      <c r="EP51" s="36">
        <v>1869</v>
      </c>
      <c r="EQ51" s="35" t="s">
        <v>217</v>
      </c>
      <c r="ER51" s="36">
        <v>548</v>
      </c>
      <c r="ES51" s="35"/>
      <c r="ET51" s="36"/>
      <c r="EU51" s="35"/>
      <c r="EV51" s="36"/>
      <c r="EW51" s="35"/>
      <c r="EX51" s="36"/>
      <c r="EY51" s="35"/>
      <c r="EZ51" s="36"/>
      <c r="FA51" s="35"/>
      <c r="FB51" s="36">
        <v>2221</v>
      </c>
      <c r="FC51" s="35"/>
      <c r="FD51" s="36"/>
      <c r="FE51" s="73">
        <f t="shared" si="5"/>
        <v>4638</v>
      </c>
      <c r="FF51" s="45"/>
      <c r="FG51" s="200"/>
      <c r="FH51" s="177" t="s">
        <v>37</v>
      </c>
      <c r="FI51" s="193"/>
      <c r="FJ51" s="35"/>
      <c r="FK51" s="36"/>
      <c r="FL51" s="35"/>
      <c r="FM51" s="36"/>
      <c r="FN51" s="35"/>
      <c r="FO51" s="36"/>
      <c r="FP51" s="35"/>
      <c r="FQ51" s="36"/>
      <c r="FR51" s="35"/>
      <c r="FS51" s="36"/>
      <c r="FT51" s="35"/>
      <c r="FU51" s="36"/>
      <c r="FV51" s="35"/>
      <c r="FW51" s="36"/>
      <c r="FX51" s="35" t="s">
        <v>217</v>
      </c>
      <c r="FY51" s="36">
        <v>379</v>
      </c>
      <c r="FZ51" s="35" t="s">
        <v>217</v>
      </c>
      <c r="GA51" s="36">
        <v>65881</v>
      </c>
      <c r="GB51" s="73">
        <f t="shared" si="6"/>
        <v>66260</v>
      </c>
      <c r="GD51" s="197"/>
      <c r="GE51" s="171" t="s">
        <v>37</v>
      </c>
      <c r="GF51" s="184"/>
      <c r="GG51" s="35" t="s">
        <v>217</v>
      </c>
      <c r="GH51" s="36">
        <v>3263</v>
      </c>
      <c r="GI51" s="35"/>
      <c r="GJ51" s="36">
        <v>362</v>
      </c>
      <c r="GK51" s="35"/>
      <c r="GL51" s="36"/>
      <c r="GM51" s="35"/>
      <c r="GN51" s="36">
        <v>1737</v>
      </c>
      <c r="GO51" s="35"/>
      <c r="GP51" s="36"/>
      <c r="GQ51" s="35" t="s">
        <v>217</v>
      </c>
      <c r="GR51" s="36">
        <v>255</v>
      </c>
      <c r="GS51" s="35"/>
      <c r="GT51" s="36"/>
      <c r="GU51" s="35" t="s">
        <v>217</v>
      </c>
      <c r="GV51" s="36">
        <v>8991</v>
      </c>
      <c r="GW51" s="61"/>
      <c r="GX51" s="36">
        <v>4387</v>
      </c>
      <c r="GY51" s="73">
        <f t="shared" si="7"/>
        <v>18995</v>
      </c>
      <c r="HA51" s="197"/>
      <c r="HB51" s="171" t="s">
        <v>37</v>
      </c>
      <c r="HC51" s="184"/>
      <c r="HD51" s="35"/>
      <c r="HE51" s="36"/>
      <c r="HF51" s="35"/>
      <c r="HG51" s="36"/>
      <c r="HH51" s="35"/>
      <c r="HI51" s="36"/>
      <c r="HJ51" s="35"/>
      <c r="HK51" s="36"/>
      <c r="HL51" s="35"/>
      <c r="HM51" s="36">
        <v>708</v>
      </c>
      <c r="HN51" s="35"/>
      <c r="HO51" s="36">
        <v>12577</v>
      </c>
      <c r="HP51" s="35"/>
      <c r="HQ51" s="36">
        <v>1920</v>
      </c>
      <c r="HR51" s="35"/>
      <c r="HS51" s="36"/>
      <c r="HT51" s="35"/>
      <c r="HU51" s="36"/>
      <c r="HV51" s="73">
        <f t="shared" si="8"/>
        <v>15205</v>
      </c>
      <c r="HX51" s="197"/>
      <c r="HY51" s="171" t="s">
        <v>37</v>
      </c>
      <c r="HZ51" s="184"/>
      <c r="IA51" s="35"/>
      <c r="IB51" s="36"/>
      <c r="IC51" s="35" t="s">
        <v>217</v>
      </c>
      <c r="ID51" s="36" t="s">
        <v>217</v>
      </c>
      <c r="IE51" s="35"/>
      <c r="IF51" s="36"/>
      <c r="IG51" s="35"/>
      <c r="IH51" s="36"/>
      <c r="II51" s="35"/>
      <c r="IJ51" s="36"/>
      <c r="IK51" s="35" t="s">
        <v>217</v>
      </c>
      <c r="IL51" s="36">
        <v>497</v>
      </c>
      <c r="IM51" s="35"/>
      <c r="IN51" s="36"/>
      <c r="IO51" s="35"/>
      <c r="IP51" s="36"/>
      <c r="IQ51" s="35"/>
      <c r="IR51" s="36"/>
      <c r="IS51" s="73">
        <f t="shared" si="9"/>
        <v>497</v>
      </c>
      <c r="IT51" s="62">
        <f t="shared" si="10"/>
        <v>501551</v>
      </c>
    </row>
    <row r="52" spans="2:254" ht="19.5" customHeight="1">
      <c r="B52" s="198"/>
      <c r="C52" s="179" t="s">
        <v>52</v>
      </c>
      <c r="D52" s="180"/>
      <c r="E52" s="39"/>
      <c r="F52" s="40">
        <f>SUM(F47:F51)</f>
        <v>513966</v>
      </c>
      <c r="G52" s="39"/>
      <c r="H52" s="40">
        <f>SUM(H47:H51)</f>
        <v>0</v>
      </c>
      <c r="I52" s="39"/>
      <c r="J52" s="40">
        <f>SUM(J47:J51)</f>
        <v>1829056</v>
      </c>
      <c r="K52" s="39"/>
      <c r="L52" s="40">
        <f>SUM(L47:L51)</f>
        <v>124832</v>
      </c>
      <c r="M52" s="39"/>
      <c r="N52" s="40">
        <f>SUM(N47:N51)</f>
        <v>0</v>
      </c>
      <c r="O52" s="39"/>
      <c r="P52" s="40">
        <f>SUM(P47:P51)</f>
        <v>7939</v>
      </c>
      <c r="Q52" s="39"/>
      <c r="R52" s="40">
        <f>SUM(R47:R51)</f>
        <v>28079</v>
      </c>
      <c r="S52" s="39"/>
      <c r="T52" s="40">
        <f>SUM(T47:T51)</f>
        <v>865623</v>
      </c>
      <c r="U52" s="39"/>
      <c r="V52" s="40">
        <f>SUM(V47:V51)</f>
        <v>22167</v>
      </c>
      <c r="W52" s="73">
        <f t="shared" si="11"/>
        <v>3391662</v>
      </c>
      <c r="X52" s="45"/>
      <c r="Y52" s="201"/>
      <c r="Z52" s="181" t="s">
        <v>52</v>
      </c>
      <c r="AA52" s="182"/>
      <c r="AB52" s="39"/>
      <c r="AC52" s="40">
        <f>SUM(AC47:AC51)</f>
        <v>83371</v>
      </c>
      <c r="AD52" s="39"/>
      <c r="AE52" s="40">
        <f>SUM(AE47:AE51)</f>
        <v>96489</v>
      </c>
      <c r="AF52" s="39"/>
      <c r="AG52" s="40">
        <f>SUM(AG47:AG51)</f>
        <v>5254</v>
      </c>
      <c r="AH52" s="39"/>
      <c r="AI52" s="40">
        <f>SUM(AI47:AI51)</f>
        <v>1491</v>
      </c>
      <c r="AJ52" s="39"/>
      <c r="AK52" s="40">
        <f>SUM(AK47:AK51)</f>
        <v>183558</v>
      </c>
      <c r="AL52" s="39"/>
      <c r="AM52" s="40">
        <f>SUM(AM47:AM51)</f>
        <v>19776</v>
      </c>
      <c r="AN52" s="39"/>
      <c r="AO52" s="40">
        <f>SUM(AO47:AO51)</f>
        <v>3062</v>
      </c>
      <c r="AP52" s="39"/>
      <c r="AQ52" s="40">
        <f>SUM(AQ47:AQ51)</f>
        <v>0</v>
      </c>
      <c r="AR52" s="85"/>
      <c r="AS52" s="86">
        <f>SUM(AS47:AS51)</f>
        <v>0</v>
      </c>
      <c r="AT52" s="73">
        <f t="shared" si="0"/>
        <v>393001</v>
      </c>
      <c r="AU52" s="45"/>
      <c r="AV52" s="201"/>
      <c r="AW52" s="181" t="s">
        <v>52</v>
      </c>
      <c r="AX52" s="182"/>
      <c r="AY52" s="39"/>
      <c r="AZ52" s="40">
        <f>SUM(AZ47:AZ51)</f>
        <v>0</v>
      </c>
      <c r="BA52" s="39"/>
      <c r="BB52" s="40">
        <f>SUM(BB47:BB51)</f>
        <v>1470</v>
      </c>
      <c r="BC52" s="39"/>
      <c r="BD52" s="40">
        <f>SUM(BD47:BD51)</f>
        <v>685730</v>
      </c>
      <c r="BE52" s="39"/>
      <c r="BF52" s="40">
        <f>SUM(BF47:BF51)</f>
        <v>0</v>
      </c>
      <c r="BG52" s="39"/>
      <c r="BH52" s="40">
        <f>SUM(BH47:BH51)</f>
        <v>0</v>
      </c>
      <c r="BI52" s="39"/>
      <c r="BJ52" s="40">
        <f>SUM(BJ47:BJ51)</f>
        <v>0</v>
      </c>
      <c r="BK52" s="39"/>
      <c r="BL52" s="40">
        <f>SUM(BL47:BL51)</f>
        <v>0</v>
      </c>
      <c r="BM52" s="39"/>
      <c r="BN52" s="40">
        <f>SUM(BN47:BN51)</f>
        <v>0</v>
      </c>
      <c r="BO52" s="39"/>
      <c r="BP52" s="40">
        <f>SUM(BP47:BP51)</f>
        <v>0</v>
      </c>
      <c r="BQ52" s="73">
        <f t="shared" si="1"/>
        <v>687200</v>
      </c>
      <c r="BR52" s="45"/>
      <c r="BS52" s="201"/>
      <c r="BT52" s="181" t="s">
        <v>52</v>
      </c>
      <c r="BU52" s="182"/>
      <c r="BV52" s="39"/>
      <c r="BW52" s="40">
        <f>SUM(BW47:BW51)</f>
        <v>0</v>
      </c>
      <c r="BX52" s="39"/>
      <c r="BY52" s="40">
        <f>SUM(BY47:BY51)</f>
        <v>0</v>
      </c>
      <c r="BZ52" s="39"/>
      <c r="CA52" s="40">
        <f>SUM(CA47:CA51)</f>
        <v>0</v>
      </c>
      <c r="CB52" s="39"/>
      <c r="CC52" s="40">
        <f>SUM(CC47:CC51)</f>
        <v>0</v>
      </c>
      <c r="CD52" s="39"/>
      <c r="CE52" s="40">
        <f>SUM(CE47:CE51)</f>
        <v>9296</v>
      </c>
      <c r="CF52" s="39"/>
      <c r="CG52" s="40">
        <f>SUM(CG47:CG51)</f>
        <v>0</v>
      </c>
      <c r="CH52" s="39"/>
      <c r="CI52" s="40">
        <f>SUM(CI47:CI51)</f>
        <v>0</v>
      </c>
      <c r="CJ52" s="39"/>
      <c r="CK52" s="40">
        <f>SUM(CK47:CK51)</f>
        <v>0</v>
      </c>
      <c r="CL52" s="85"/>
      <c r="CM52" s="86">
        <f>SUM(CM47:CM51)</f>
        <v>0</v>
      </c>
      <c r="CN52" s="73">
        <f t="shared" si="2"/>
        <v>9296</v>
      </c>
      <c r="CO52" s="45"/>
      <c r="CP52" s="201"/>
      <c r="CQ52" s="181" t="s">
        <v>52</v>
      </c>
      <c r="CR52" s="182"/>
      <c r="CS52" s="39"/>
      <c r="CT52" s="40">
        <f>SUM(CT47:CT51)</f>
        <v>0</v>
      </c>
      <c r="CU52" s="39"/>
      <c r="CV52" s="40">
        <f>SUM(CV47:CV51)</f>
        <v>0</v>
      </c>
      <c r="CW52" s="39"/>
      <c r="CX52" s="40">
        <f>SUM(CX47:CX51)</f>
        <v>0</v>
      </c>
      <c r="CY52" s="39"/>
      <c r="CZ52" s="40">
        <f>SUM(CZ47:CZ51)</f>
        <v>0</v>
      </c>
      <c r="DA52" s="39"/>
      <c r="DB52" s="40">
        <f>SUM(DB47:DB51)</f>
        <v>0</v>
      </c>
      <c r="DC52" s="39"/>
      <c r="DD52" s="40">
        <f>SUM(DD47:DD51)</f>
        <v>0</v>
      </c>
      <c r="DE52" s="39"/>
      <c r="DF52" s="40">
        <f>SUM(DF47:DF51)</f>
        <v>0</v>
      </c>
      <c r="DG52" s="39"/>
      <c r="DH52" s="40">
        <f>SUM(DH47:DH51)</f>
        <v>0</v>
      </c>
      <c r="DI52" s="39"/>
      <c r="DJ52" s="40">
        <f>SUM(DJ47:DJ51)</f>
        <v>572</v>
      </c>
      <c r="DK52" s="73">
        <f t="shared" si="3"/>
        <v>572</v>
      </c>
      <c r="DM52" s="198"/>
      <c r="DN52" s="179" t="s">
        <v>52</v>
      </c>
      <c r="DO52" s="180"/>
      <c r="DP52" s="39"/>
      <c r="DQ52" s="40">
        <f>SUM(DQ47:DQ51)</f>
        <v>11617</v>
      </c>
      <c r="DR52" s="39"/>
      <c r="DS52" s="40">
        <f>SUM(DS47:DS51)</f>
        <v>54663</v>
      </c>
      <c r="DT52" s="39"/>
      <c r="DU52" s="40">
        <f>SUM(DU47:DU51)</f>
        <v>0</v>
      </c>
      <c r="DV52" s="39"/>
      <c r="DW52" s="40">
        <f>SUM(DW47:DW51)</f>
        <v>249</v>
      </c>
      <c r="DX52" s="39"/>
      <c r="DY52" s="40">
        <f>SUM(DY47:DY51)</f>
        <v>4605</v>
      </c>
      <c r="DZ52" s="39"/>
      <c r="EA52" s="40">
        <f>SUM(EA47:EA51)</f>
        <v>1505</v>
      </c>
      <c r="EB52" s="39"/>
      <c r="EC52" s="40">
        <f>SUM(EC47:EC51)</f>
        <v>0</v>
      </c>
      <c r="ED52" s="39"/>
      <c r="EE52" s="40">
        <f>SUM(EE47:EE51)</f>
        <v>533</v>
      </c>
      <c r="EF52" s="39"/>
      <c r="EG52" s="40">
        <f>SUM(EG47:EG51)</f>
        <v>0</v>
      </c>
      <c r="EH52" s="73">
        <f t="shared" si="4"/>
        <v>73172</v>
      </c>
      <c r="EI52" s="45"/>
      <c r="EJ52" s="201"/>
      <c r="EK52" s="181" t="s">
        <v>52</v>
      </c>
      <c r="EL52" s="182"/>
      <c r="EM52" s="39"/>
      <c r="EN52" s="40">
        <f>SUM(EN47:EN51)</f>
        <v>12899</v>
      </c>
      <c r="EO52" s="39"/>
      <c r="EP52" s="40">
        <f>SUM(EP47:EP51)</f>
        <v>13146</v>
      </c>
      <c r="EQ52" s="39"/>
      <c r="ER52" s="40">
        <f>SUM(ER47:ER51)</f>
        <v>2210</v>
      </c>
      <c r="ES52" s="39"/>
      <c r="ET52" s="40">
        <f>SUM(ET47:ET51)</f>
        <v>0</v>
      </c>
      <c r="EU52" s="39"/>
      <c r="EV52" s="40">
        <f>SUM(EV47:EV51)</f>
        <v>0</v>
      </c>
      <c r="EW52" s="39"/>
      <c r="EX52" s="40">
        <f>SUM(EX47:EX51)</f>
        <v>12801</v>
      </c>
      <c r="EY52" s="39"/>
      <c r="EZ52" s="40">
        <f>SUM(EZ47:EZ51)</f>
        <v>0</v>
      </c>
      <c r="FA52" s="39"/>
      <c r="FB52" s="40">
        <f>SUM(FB47:FB51)</f>
        <v>2221</v>
      </c>
      <c r="FC52" s="39"/>
      <c r="FD52" s="40">
        <f>SUM(FD47:FD51)</f>
        <v>0</v>
      </c>
      <c r="FE52" s="73">
        <f t="shared" si="5"/>
        <v>43277</v>
      </c>
      <c r="FF52" s="45"/>
      <c r="FG52" s="201"/>
      <c r="FH52" s="181" t="s">
        <v>52</v>
      </c>
      <c r="FI52" s="182"/>
      <c r="FJ52" s="39"/>
      <c r="FK52" s="40">
        <f>SUM(FK47:FK51)</f>
        <v>0</v>
      </c>
      <c r="FL52" s="39"/>
      <c r="FM52" s="40">
        <f>SUM(FM47:FM51)</f>
        <v>0</v>
      </c>
      <c r="FN52" s="39"/>
      <c r="FO52" s="40">
        <f>SUM(FO47:FO51)</f>
        <v>0</v>
      </c>
      <c r="FP52" s="39"/>
      <c r="FQ52" s="40">
        <f>SUM(FQ47:FQ51)</f>
        <v>0</v>
      </c>
      <c r="FR52" s="39"/>
      <c r="FS52" s="40">
        <f>SUM(FS47:FS51)</f>
        <v>0</v>
      </c>
      <c r="FT52" s="39"/>
      <c r="FU52" s="40">
        <f>SUM(FU47:FU51)</f>
        <v>0</v>
      </c>
      <c r="FV52" s="39"/>
      <c r="FW52" s="40">
        <f>SUM(FW47:FW51)</f>
        <v>0</v>
      </c>
      <c r="FX52" s="39"/>
      <c r="FY52" s="40">
        <f>SUM(FY47:FY51)</f>
        <v>30783</v>
      </c>
      <c r="FZ52" s="39"/>
      <c r="GA52" s="40">
        <f>SUM(GA47:GA51)</f>
        <v>231108</v>
      </c>
      <c r="GB52" s="73">
        <f t="shared" si="6"/>
        <v>261891</v>
      </c>
      <c r="GD52" s="198"/>
      <c r="GE52" s="179" t="s">
        <v>52</v>
      </c>
      <c r="GF52" s="180"/>
      <c r="GG52" s="39"/>
      <c r="GH52" s="40">
        <f>SUM(GH47:GH51)</f>
        <v>6561</v>
      </c>
      <c r="GI52" s="39"/>
      <c r="GJ52" s="40">
        <f>SUM(GJ47:GJ51)</f>
        <v>362</v>
      </c>
      <c r="GK52" s="39"/>
      <c r="GL52" s="40">
        <f>SUM(GL47:GL51)</f>
        <v>0</v>
      </c>
      <c r="GM52" s="39"/>
      <c r="GN52" s="40">
        <f>SUM(GN47:GN51)</f>
        <v>14221</v>
      </c>
      <c r="GO52" s="39"/>
      <c r="GP52" s="40">
        <f>SUM(GP47:GP51)</f>
        <v>0</v>
      </c>
      <c r="GQ52" s="39"/>
      <c r="GR52" s="40">
        <f>SUM(GR47:GR51)</f>
        <v>7590</v>
      </c>
      <c r="GS52" s="39"/>
      <c r="GT52" s="40">
        <f>SUM(GT47:GT51)</f>
        <v>0</v>
      </c>
      <c r="GU52" s="39"/>
      <c r="GV52" s="40">
        <f>SUM(GV47:GV51)</f>
        <v>19274</v>
      </c>
      <c r="GW52" s="39"/>
      <c r="GX52" s="40">
        <f>SUM(GX47:GX51)</f>
        <v>4387</v>
      </c>
      <c r="GY52" s="73">
        <f t="shared" si="7"/>
        <v>52395</v>
      </c>
      <c r="HA52" s="198"/>
      <c r="HB52" s="179" t="s">
        <v>52</v>
      </c>
      <c r="HC52" s="180"/>
      <c r="HD52" s="39"/>
      <c r="HE52" s="40">
        <f>SUM(HE47:HE51)</f>
        <v>0</v>
      </c>
      <c r="HF52" s="39"/>
      <c r="HG52" s="40">
        <f>SUM(HG47:HG51)</f>
        <v>0</v>
      </c>
      <c r="HH52" s="39"/>
      <c r="HI52" s="40">
        <f>SUM(HI47:HI51)</f>
        <v>0</v>
      </c>
      <c r="HJ52" s="39"/>
      <c r="HK52" s="40">
        <f>SUM(HK47:HK51)</f>
        <v>0</v>
      </c>
      <c r="HL52" s="39"/>
      <c r="HM52" s="40">
        <f>SUM(HM47:HM51)</f>
        <v>708</v>
      </c>
      <c r="HN52" s="39"/>
      <c r="HO52" s="40">
        <f>SUM(HO47:HO51)</f>
        <v>12577</v>
      </c>
      <c r="HP52" s="39"/>
      <c r="HQ52" s="40">
        <f>SUM(HQ47:HQ51)</f>
        <v>1920</v>
      </c>
      <c r="HR52" s="39"/>
      <c r="HS52" s="40">
        <f>SUM(HS47:HS51)</f>
        <v>0</v>
      </c>
      <c r="HT52" s="39"/>
      <c r="HU52" s="40">
        <f>SUM(HU47:HU51)</f>
        <v>0</v>
      </c>
      <c r="HV52" s="73">
        <f t="shared" si="8"/>
        <v>15205</v>
      </c>
      <c r="HX52" s="198"/>
      <c r="HY52" s="179" t="s">
        <v>52</v>
      </c>
      <c r="HZ52" s="180"/>
      <c r="IA52" s="39"/>
      <c r="IB52" s="40">
        <f>SUM(IB47:IB51)</f>
        <v>0</v>
      </c>
      <c r="IC52" s="39"/>
      <c r="ID52" s="40">
        <f>SUM(ID47:ID51)</f>
        <v>1666</v>
      </c>
      <c r="IE52" s="39"/>
      <c r="IF52" s="40">
        <f>SUM(IF47:IF51)</f>
        <v>0</v>
      </c>
      <c r="IG52" s="39"/>
      <c r="IH52" s="40">
        <f>SUM(IH47:IH51)</f>
        <v>0</v>
      </c>
      <c r="II52" s="39"/>
      <c r="IJ52" s="40">
        <f>SUM(IJ47:IJ51)</f>
        <v>0</v>
      </c>
      <c r="IK52" s="39"/>
      <c r="IL52" s="40">
        <f>SUM(IL47:IL51)</f>
        <v>1162</v>
      </c>
      <c r="IM52" s="39"/>
      <c r="IN52" s="40">
        <f>SUM(IN47:IN51)</f>
        <v>0</v>
      </c>
      <c r="IO52" s="39"/>
      <c r="IP52" s="40">
        <f>SUM(IP47:IP51)</f>
        <v>0</v>
      </c>
      <c r="IQ52" s="39"/>
      <c r="IR52" s="40">
        <f>SUM(IR47:IR51)</f>
        <v>0</v>
      </c>
      <c r="IS52" s="73">
        <f t="shared" si="9"/>
        <v>2828</v>
      </c>
      <c r="IT52" s="62">
        <f t="shared" si="10"/>
        <v>4930499</v>
      </c>
    </row>
    <row r="53" spans="2:254" ht="15" customHeight="1">
      <c r="B53" s="204" t="s">
        <v>38</v>
      </c>
      <c r="C53" s="205"/>
      <c r="D53" s="206"/>
      <c r="E53" s="28">
        <v>17619</v>
      </c>
      <c r="F53" s="29">
        <v>351632</v>
      </c>
      <c r="G53" s="28"/>
      <c r="H53" s="29"/>
      <c r="I53" s="28">
        <v>3087</v>
      </c>
      <c r="J53" s="29">
        <v>65255</v>
      </c>
      <c r="K53" s="28">
        <v>8204</v>
      </c>
      <c r="L53" s="29">
        <v>139436</v>
      </c>
      <c r="M53" s="28"/>
      <c r="N53" s="29"/>
      <c r="O53" s="28">
        <v>350</v>
      </c>
      <c r="P53" s="29">
        <v>7509</v>
      </c>
      <c r="Q53" s="28">
        <v>875</v>
      </c>
      <c r="R53" s="29">
        <v>19377</v>
      </c>
      <c r="S53" s="28">
        <v>31</v>
      </c>
      <c r="T53" s="29">
        <v>1560</v>
      </c>
      <c r="U53" s="28">
        <v>990</v>
      </c>
      <c r="V53" s="29">
        <v>22627</v>
      </c>
      <c r="W53" s="73">
        <f t="shared" si="11"/>
        <v>607396</v>
      </c>
      <c r="Y53" s="204" t="s">
        <v>38</v>
      </c>
      <c r="Z53" s="205"/>
      <c r="AA53" s="206"/>
      <c r="AB53" s="28">
        <v>3055</v>
      </c>
      <c r="AC53" s="29">
        <v>62054</v>
      </c>
      <c r="AD53" s="28"/>
      <c r="AE53" s="29"/>
      <c r="AF53" s="28"/>
      <c r="AG53" s="29"/>
      <c r="AH53" s="28">
        <v>277</v>
      </c>
      <c r="AI53" s="29">
        <v>1735</v>
      </c>
      <c r="AJ53" s="28"/>
      <c r="AK53" s="29"/>
      <c r="AL53" s="28"/>
      <c r="AM53" s="29"/>
      <c r="AN53" s="28"/>
      <c r="AO53" s="29"/>
      <c r="AP53" s="28"/>
      <c r="AQ53" s="29"/>
      <c r="AR53" s="87"/>
      <c r="AS53" s="88"/>
      <c r="AT53" s="73">
        <f t="shared" si="0"/>
        <v>63789</v>
      </c>
      <c r="AV53" s="204" t="s">
        <v>38</v>
      </c>
      <c r="AW53" s="205"/>
      <c r="AX53" s="206"/>
      <c r="AY53" s="28"/>
      <c r="AZ53" s="29"/>
      <c r="BA53" s="28">
        <v>3385</v>
      </c>
      <c r="BB53" s="29">
        <v>9562</v>
      </c>
      <c r="BC53" s="28">
        <v>28</v>
      </c>
      <c r="BD53" s="29">
        <v>267</v>
      </c>
      <c r="BE53" s="28">
        <v>280</v>
      </c>
      <c r="BF53" s="29">
        <v>5844</v>
      </c>
      <c r="BG53" s="28"/>
      <c r="BH53" s="29"/>
      <c r="BI53" s="28">
        <v>7181</v>
      </c>
      <c r="BJ53" s="29">
        <v>149390</v>
      </c>
      <c r="BK53" s="28">
        <v>10</v>
      </c>
      <c r="BL53" s="29">
        <v>407</v>
      </c>
      <c r="BM53" s="28"/>
      <c r="BN53" s="29"/>
      <c r="BO53" s="28"/>
      <c r="BP53" s="29"/>
      <c r="BQ53" s="73">
        <f t="shared" si="1"/>
        <v>165470</v>
      </c>
      <c r="BS53" s="204" t="s">
        <v>38</v>
      </c>
      <c r="BT53" s="205"/>
      <c r="BU53" s="206"/>
      <c r="BV53" s="28"/>
      <c r="BW53" s="29"/>
      <c r="BX53" s="28">
        <v>500</v>
      </c>
      <c r="BY53" s="29">
        <v>10081</v>
      </c>
      <c r="BZ53" s="28"/>
      <c r="CA53" s="29"/>
      <c r="CB53" s="28">
        <v>1000</v>
      </c>
      <c r="CC53" s="29">
        <v>24947</v>
      </c>
      <c r="CD53" s="28">
        <v>750</v>
      </c>
      <c r="CE53" s="29">
        <v>20145</v>
      </c>
      <c r="CF53" s="28">
        <v>200</v>
      </c>
      <c r="CG53" s="29">
        <v>5819</v>
      </c>
      <c r="CH53" s="28"/>
      <c r="CI53" s="29"/>
      <c r="CJ53" s="28"/>
      <c r="CK53" s="29"/>
      <c r="CL53" s="87"/>
      <c r="CM53" s="88"/>
      <c r="CN53" s="73">
        <f t="shared" si="2"/>
        <v>60992</v>
      </c>
      <c r="CP53" s="204" t="s">
        <v>38</v>
      </c>
      <c r="CQ53" s="205"/>
      <c r="CR53" s="206"/>
      <c r="CS53" s="28">
        <v>364</v>
      </c>
      <c r="CT53" s="29">
        <v>6580</v>
      </c>
      <c r="CU53" s="28"/>
      <c r="CV53" s="29"/>
      <c r="CW53" s="28"/>
      <c r="CX53" s="29"/>
      <c r="CY53" s="28"/>
      <c r="CZ53" s="29"/>
      <c r="DA53" s="28"/>
      <c r="DB53" s="29"/>
      <c r="DC53" s="28"/>
      <c r="DD53" s="29"/>
      <c r="DE53" s="28">
        <v>284</v>
      </c>
      <c r="DF53" s="29">
        <v>7380</v>
      </c>
      <c r="DG53" s="28">
        <v>1120</v>
      </c>
      <c r="DH53" s="29">
        <v>19122</v>
      </c>
      <c r="DI53" s="28">
        <v>1232</v>
      </c>
      <c r="DJ53" s="29">
        <v>30530</v>
      </c>
      <c r="DK53" s="73">
        <f t="shared" si="3"/>
        <v>63612</v>
      </c>
      <c r="DM53" s="204" t="s">
        <v>38</v>
      </c>
      <c r="DN53" s="205"/>
      <c r="DO53" s="206"/>
      <c r="DP53" s="28">
        <v>46731</v>
      </c>
      <c r="DQ53" s="29">
        <v>973422</v>
      </c>
      <c r="DR53" s="28">
        <v>2291</v>
      </c>
      <c r="DS53" s="29">
        <v>54178</v>
      </c>
      <c r="DT53" s="28">
        <v>1481</v>
      </c>
      <c r="DU53" s="29">
        <v>30270</v>
      </c>
      <c r="DV53" s="28">
        <v>5231</v>
      </c>
      <c r="DW53" s="29">
        <v>115623</v>
      </c>
      <c r="DX53" s="28">
        <v>6718</v>
      </c>
      <c r="DY53" s="29">
        <v>153930</v>
      </c>
      <c r="DZ53" s="28">
        <v>266</v>
      </c>
      <c r="EA53" s="29">
        <v>6559</v>
      </c>
      <c r="EB53" s="28">
        <v>702</v>
      </c>
      <c r="EC53" s="29">
        <v>15296</v>
      </c>
      <c r="ED53" s="28">
        <v>812</v>
      </c>
      <c r="EE53" s="29">
        <v>18741</v>
      </c>
      <c r="EF53" s="28">
        <v>4014</v>
      </c>
      <c r="EG53" s="29">
        <v>85829</v>
      </c>
      <c r="EH53" s="73">
        <f t="shared" si="4"/>
        <v>1453848</v>
      </c>
      <c r="EI53" s="45"/>
      <c r="EJ53" s="219" t="s">
        <v>38</v>
      </c>
      <c r="EK53" s="220"/>
      <c r="EL53" s="221"/>
      <c r="EM53" s="28">
        <v>5299</v>
      </c>
      <c r="EN53" s="29">
        <v>116812</v>
      </c>
      <c r="EO53" s="28">
        <v>61874</v>
      </c>
      <c r="EP53" s="29">
        <v>1280674</v>
      </c>
      <c r="EQ53" s="28">
        <v>1794</v>
      </c>
      <c r="ER53" s="29">
        <v>40718</v>
      </c>
      <c r="ES53" s="28">
        <v>603</v>
      </c>
      <c r="ET53" s="29">
        <v>15375</v>
      </c>
      <c r="EU53" s="28"/>
      <c r="EV53" s="29"/>
      <c r="EW53" s="28">
        <v>14598</v>
      </c>
      <c r="EX53" s="29">
        <v>276438</v>
      </c>
      <c r="EY53" s="28"/>
      <c r="EZ53" s="29"/>
      <c r="FA53" s="28">
        <v>585</v>
      </c>
      <c r="FB53" s="29">
        <v>13939</v>
      </c>
      <c r="FC53" s="28"/>
      <c r="FD53" s="29"/>
      <c r="FE53" s="73">
        <f t="shared" si="5"/>
        <v>1743956</v>
      </c>
      <c r="FF53" s="45"/>
      <c r="FG53" s="219" t="s">
        <v>38</v>
      </c>
      <c r="FH53" s="220"/>
      <c r="FI53" s="221"/>
      <c r="FJ53" s="28">
        <v>92</v>
      </c>
      <c r="FK53" s="29">
        <v>248</v>
      </c>
      <c r="FL53" s="28"/>
      <c r="FM53" s="29"/>
      <c r="FN53" s="28"/>
      <c r="FO53" s="29"/>
      <c r="FP53" s="28"/>
      <c r="FQ53" s="29"/>
      <c r="FR53" s="28"/>
      <c r="FS53" s="29"/>
      <c r="FT53" s="28"/>
      <c r="FU53" s="29"/>
      <c r="FV53" s="28"/>
      <c r="FW53" s="29"/>
      <c r="FX53" s="28">
        <v>5072</v>
      </c>
      <c r="FY53" s="29">
        <v>111228</v>
      </c>
      <c r="FZ53" s="28">
        <v>61366</v>
      </c>
      <c r="GA53" s="29">
        <v>1371100</v>
      </c>
      <c r="GB53" s="73">
        <f t="shared" si="6"/>
        <v>1482576</v>
      </c>
      <c r="GD53" s="204" t="s">
        <v>38</v>
      </c>
      <c r="GE53" s="205"/>
      <c r="GF53" s="206"/>
      <c r="GG53" s="28">
        <v>10</v>
      </c>
      <c r="GH53" s="29">
        <v>324</v>
      </c>
      <c r="GI53" s="28">
        <v>343</v>
      </c>
      <c r="GJ53" s="29">
        <v>6957</v>
      </c>
      <c r="GK53" s="28"/>
      <c r="GL53" s="29"/>
      <c r="GM53" s="28">
        <v>372</v>
      </c>
      <c r="GN53" s="29">
        <v>10226</v>
      </c>
      <c r="GO53" s="28"/>
      <c r="GP53" s="29"/>
      <c r="GQ53" s="28"/>
      <c r="GR53" s="29"/>
      <c r="GS53" s="28">
        <v>159</v>
      </c>
      <c r="GT53" s="29">
        <v>4741</v>
      </c>
      <c r="GU53" s="28">
        <v>70</v>
      </c>
      <c r="GV53" s="29">
        <v>1803</v>
      </c>
      <c r="GW53" s="28">
        <v>244</v>
      </c>
      <c r="GX53" s="29">
        <v>6792</v>
      </c>
      <c r="GY53" s="73">
        <f t="shared" si="7"/>
        <v>30843</v>
      </c>
      <c r="HA53" s="204" t="s">
        <v>38</v>
      </c>
      <c r="HB53" s="205"/>
      <c r="HC53" s="206"/>
      <c r="HD53" s="28"/>
      <c r="HE53" s="29"/>
      <c r="HF53" s="28"/>
      <c r="HG53" s="29"/>
      <c r="HH53" s="28"/>
      <c r="HI53" s="29"/>
      <c r="HJ53" s="28"/>
      <c r="HK53" s="29"/>
      <c r="HL53" s="28"/>
      <c r="HM53" s="29"/>
      <c r="HN53" s="28">
        <v>12</v>
      </c>
      <c r="HO53" s="29">
        <v>230</v>
      </c>
      <c r="HP53" s="28"/>
      <c r="HQ53" s="29"/>
      <c r="HR53" s="28"/>
      <c r="HS53" s="29"/>
      <c r="HT53" s="28"/>
      <c r="HU53" s="29"/>
      <c r="HV53" s="73">
        <f t="shared" si="8"/>
        <v>230</v>
      </c>
      <c r="HX53" s="204" t="s">
        <v>38</v>
      </c>
      <c r="HY53" s="205"/>
      <c r="HZ53" s="206"/>
      <c r="IA53" s="28"/>
      <c r="IB53" s="29"/>
      <c r="IC53" s="28"/>
      <c r="ID53" s="29"/>
      <c r="IE53" s="28"/>
      <c r="IF53" s="29"/>
      <c r="IG53" s="28"/>
      <c r="IH53" s="29"/>
      <c r="II53" s="28"/>
      <c r="IJ53" s="29"/>
      <c r="IK53" s="28"/>
      <c r="IL53" s="29"/>
      <c r="IM53" s="28">
        <v>2204</v>
      </c>
      <c r="IN53" s="29">
        <v>54094</v>
      </c>
      <c r="IO53" s="28"/>
      <c r="IP53" s="29"/>
      <c r="IQ53" s="28"/>
      <c r="IR53" s="29"/>
      <c r="IS53" s="73">
        <f t="shared" si="9"/>
        <v>54094</v>
      </c>
      <c r="IT53" s="62">
        <f t="shared" si="10"/>
        <v>5726806</v>
      </c>
    </row>
    <row r="54" spans="2:254" ht="15" customHeight="1">
      <c r="B54" s="202" t="s">
        <v>39</v>
      </c>
      <c r="C54" s="203"/>
      <c r="D54" s="184"/>
      <c r="E54" s="26"/>
      <c r="F54" s="27">
        <v>20776</v>
      </c>
      <c r="G54" s="26"/>
      <c r="H54" s="27"/>
      <c r="I54" s="26"/>
      <c r="J54" s="27">
        <v>18475</v>
      </c>
      <c r="K54" s="26"/>
      <c r="L54" s="27">
        <v>53814</v>
      </c>
      <c r="M54" s="26"/>
      <c r="N54" s="27"/>
      <c r="O54" s="26"/>
      <c r="P54" s="27">
        <v>2287</v>
      </c>
      <c r="Q54" s="26"/>
      <c r="R54" s="27">
        <v>406</v>
      </c>
      <c r="S54" s="26"/>
      <c r="T54" s="27">
        <v>6722</v>
      </c>
      <c r="U54" s="26"/>
      <c r="V54" s="27">
        <v>8366</v>
      </c>
      <c r="W54" s="73">
        <f t="shared" si="11"/>
        <v>110846</v>
      </c>
      <c r="Y54" s="202" t="s">
        <v>39</v>
      </c>
      <c r="Z54" s="203"/>
      <c r="AA54" s="184"/>
      <c r="AB54" s="26"/>
      <c r="AC54" s="27">
        <v>4223</v>
      </c>
      <c r="AD54" s="26"/>
      <c r="AE54" s="27"/>
      <c r="AF54" s="26"/>
      <c r="AG54" s="27">
        <v>29914</v>
      </c>
      <c r="AH54" s="26"/>
      <c r="AI54" s="27"/>
      <c r="AJ54" s="26"/>
      <c r="AK54" s="27"/>
      <c r="AL54" s="26"/>
      <c r="AM54" s="27"/>
      <c r="AN54" s="26"/>
      <c r="AO54" s="27"/>
      <c r="AP54" s="26"/>
      <c r="AQ54" s="27"/>
      <c r="AR54" s="83"/>
      <c r="AS54" s="84"/>
      <c r="AT54" s="73">
        <f t="shared" si="0"/>
        <v>34137</v>
      </c>
      <c r="AV54" s="202" t="s">
        <v>39</v>
      </c>
      <c r="AW54" s="203"/>
      <c r="AX54" s="184"/>
      <c r="AY54" s="26"/>
      <c r="AZ54" s="27"/>
      <c r="BA54" s="26"/>
      <c r="BB54" s="27"/>
      <c r="BC54" s="26"/>
      <c r="BD54" s="27">
        <v>4410</v>
      </c>
      <c r="BE54" s="26"/>
      <c r="BF54" s="27"/>
      <c r="BG54" s="26"/>
      <c r="BH54" s="27"/>
      <c r="BI54" s="26"/>
      <c r="BJ54" s="27">
        <v>3981</v>
      </c>
      <c r="BK54" s="26"/>
      <c r="BL54" s="27"/>
      <c r="BM54" s="26"/>
      <c r="BN54" s="27"/>
      <c r="BO54" s="26"/>
      <c r="BP54" s="27"/>
      <c r="BQ54" s="73">
        <f t="shared" si="1"/>
        <v>8391</v>
      </c>
      <c r="BS54" s="202" t="s">
        <v>39</v>
      </c>
      <c r="BT54" s="203"/>
      <c r="BU54" s="184"/>
      <c r="BV54" s="26"/>
      <c r="BW54" s="27"/>
      <c r="BX54" s="26"/>
      <c r="BY54" s="27"/>
      <c r="BZ54" s="26"/>
      <c r="CA54" s="27"/>
      <c r="CB54" s="26"/>
      <c r="CC54" s="27"/>
      <c r="CD54" s="26"/>
      <c r="CE54" s="27">
        <v>4850</v>
      </c>
      <c r="CF54" s="26"/>
      <c r="CG54" s="27"/>
      <c r="CH54" s="26"/>
      <c r="CI54" s="27"/>
      <c r="CJ54" s="26"/>
      <c r="CK54" s="27"/>
      <c r="CL54" s="83"/>
      <c r="CM54" s="84"/>
      <c r="CN54" s="73">
        <f t="shared" si="2"/>
        <v>4850</v>
      </c>
      <c r="CP54" s="202" t="s">
        <v>39</v>
      </c>
      <c r="CQ54" s="203"/>
      <c r="CR54" s="184"/>
      <c r="CS54" s="26"/>
      <c r="CT54" s="27"/>
      <c r="CU54" s="26"/>
      <c r="CV54" s="27"/>
      <c r="CW54" s="26"/>
      <c r="CX54" s="27"/>
      <c r="CY54" s="26"/>
      <c r="CZ54" s="27"/>
      <c r="DA54" s="26"/>
      <c r="DB54" s="27"/>
      <c r="DC54" s="26"/>
      <c r="DD54" s="27"/>
      <c r="DE54" s="26"/>
      <c r="DF54" s="27"/>
      <c r="DG54" s="26"/>
      <c r="DH54" s="27">
        <v>478</v>
      </c>
      <c r="DI54" s="26"/>
      <c r="DJ54" s="27">
        <v>689</v>
      </c>
      <c r="DK54" s="73">
        <f t="shared" si="3"/>
        <v>1167</v>
      </c>
      <c r="DM54" s="202" t="s">
        <v>39</v>
      </c>
      <c r="DN54" s="203"/>
      <c r="DO54" s="184"/>
      <c r="DP54" s="26"/>
      <c r="DQ54" s="27">
        <v>125335</v>
      </c>
      <c r="DR54" s="26"/>
      <c r="DS54" s="27">
        <v>4520</v>
      </c>
      <c r="DT54" s="26"/>
      <c r="DU54" s="27">
        <v>4290</v>
      </c>
      <c r="DV54" s="26"/>
      <c r="DW54" s="27">
        <v>13339</v>
      </c>
      <c r="DX54" s="26"/>
      <c r="DY54" s="27">
        <v>20834</v>
      </c>
      <c r="DZ54" s="26"/>
      <c r="EA54" s="27">
        <v>25708</v>
      </c>
      <c r="EB54" s="26"/>
      <c r="EC54" s="27">
        <v>2785</v>
      </c>
      <c r="ED54" s="26"/>
      <c r="EE54" s="27">
        <v>12501</v>
      </c>
      <c r="EF54" s="26"/>
      <c r="EG54" s="27"/>
      <c r="EH54" s="73">
        <f t="shared" si="4"/>
        <v>209312</v>
      </c>
      <c r="EJ54" s="202" t="s">
        <v>39</v>
      </c>
      <c r="EK54" s="203"/>
      <c r="EL54" s="184"/>
      <c r="EM54" s="26"/>
      <c r="EN54" s="27">
        <v>1669</v>
      </c>
      <c r="EO54" s="26"/>
      <c r="EP54" s="27">
        <v>114892</v>
      </c>
      <c r="EQ54" s="26"/>
      <c r="ER54" s="27">
        <v>4450</v>
      </c>
      <c r="ES54" s="26"/>
      <c r="ET54" s="27">
        <v>2900</v>
      </c>
      <c r="EU54" s="26"/>
      <c r="EV54" s="27"/>
      <c r="EW54" s="26"/>
      <c r="EX54" s="27">
        <v>17494</v>
      </c>
      <c r="EY54" s="26"/>
      <c r="EZ54" s="27"/>
      <c r="FA54" s="26"/>
      <c r="FB54" s="27"/>
      <c r="FC54" s="26"/>
      <c r="FD54" s="27"/>
      <c r="FE54" s="73">
        <f t="shared" si="5"/>
        <v>141405</v>
      </c>
      <c r="FG54" s="202" t="s">
        <v>39</v>
      </c>
      <c r="FH54" s="203"/>
      <c r="FI54" s="184"/>
      <c r="FJ54" s="26"/>
      <c r="FK54" s="27"/>
      <c r="FL54" s="26"/>
      <c r="FM54" s="27"/>
      <c r="FN54" s="26"/>
      <c r="FO54" s="27"/>
      <c r="FP54" s="26"/>
      <c r="FQ54" s="27"/>
      <c r="FR54" s="26"/>
      <c r="FS54" s="27"/>
      <c r="FT54" s="26"/>
      <c r="FU54" s="27"/>
      <c r="FV54" s="26"/>
      <c r="FW54" s="27"/>
      <c r="FX54" s="26"/>
      <c r="FY54" s="27">
        <v>4370</v>
      </c>
      <c r="FZ54" s="26"/>
      <c r="GA54" s="27">
        <v>113901</v>
      </c>
      <c r="GB54" s="73">
        <f t="shared" si="6"/>
        <v>118271</v>
      </c>
      <c r="GD54" s="202" t="s">
        <v>39</v>
      </c>
      <c r="GE54" s="203"/>
      <c r="GF54" s="184"/>
      <c r="GG54" s="26"/>
      <c r="GH54" s="27"/>
      <c r="GI54" s="26"/>
      <c r="GJ54" s="27"/>
      <c r="GK54" s="26"/>
      <c r="GL54" s="27"/>
      <c r="GM54" s="26"/>
      <c r="GN54" s="27"/>
      <c r="GO54" s="26"/>
      <c r="GP54" s="27"/>
      <c r="GQ54" s="26"/>
      <c r="GR54" s="27"/>
      <c r="GS54" s="26"/>
      <c r="GT54" s="27"/>
      <c r="GU54" s="26"/>
      <c r="GV54" s="27"/>
      <c r="GW54" s="26"/>
      <c r="GX54" s="27"/>
      <c r="GY54" s="73">
        <f t="shared" si="7"/>
        <v>0</v>
      </c>
      <c r="HA54" s="202" t="s">
        <v>39</v>
      </c>
      <c r="HB54" s="203"/>
      <c r="HC54" s="184"/>
      <c r="HD54" s="26"/>
      <c r="HE54" s="27"/>
      <c r="HF54" s="26"/>
      <c r="HG54" s="27"/>
      <c r="HH54" s="26"/>
      <c r="HI54" s="27"/>
      <c r="HJ54" s="26"/>
      <c r="HK54" s="27"/>
      <c r="HL54" s="26"/>
      <c r="HM54" s="27">
        <v>1334</v>
      </c>
      <c r="HN54" s="26"/>
      <c r="HO54" s="27"/>
      <c r="HP54" s="26"/>
      <c r="HQ54" s="27"/>
      <c r="HR54" s="26"/>
      <c r="HS54" s="27"/>
      <c r="HT54" s="26"/>
      <c r="HU54" s="27"/>
      <c r="HV54" s="73">
        <f t="shared" si="8"/>
        <v>1334</v>
      </c>
      <c r="HX54" s="202" t="s">
        <v>39</v>
      </c>
      <c r="HY54" s="203"/>
      <c r="HZ54" s="184"/>
      <c r="IA54" s="26"/>
      <c r="IB54" s="27"/>
      <c r="IC54" s="26"/>
      <c r="ID54" s="27"/>
      <c r="IE54" s="26"/>
      <c r="IF54" s="27"/>
      <c r="IG54" s="26"/>
      <c r="IH54" s="27"/>
      <c r="II54" s="26"/>
      <c r="IJ54" s="27"/>
      <c r="IK54" s="26"/>
      <c r="IL54" s="27"/>
      <c r="IM54" s="26"/>
      <c r="IN54" s="27"/>
      <c r="IO54" s="26"/>
      <c r="IP54" s="27"/>
      <c r="IQ54" s="26"/>
      <c r="IR54" s="27"/>
      <c r="IS54" s="73">
        <f t="shared" si="9"/>
        <v>0</v>
      </c>
      <c r="IT54" s="62">
        <f t="shared" si="10"/>
        <v>629713</v>
      </c>
    </row>
    <row r="55" spans="2:254" ht="15" customHeight="1">
      <c r="B55" s="210" t="s">
        <v>40</v>
      </c>
      <c r="C55" s="211"/>
      <c r="D55" s="212"/>
      <c r="E55" s="30"/>
      <c r="F55" s="31"/>
      <c r="G55" s="30"/>
      <c r="H55" s="31"/>
      <c r="I55" s="30"/>
      <c r="J55" s="31"/>
      <c r="K55" s="30"/>
      <c r="L55" s="31"/>
      <c r="M55" s="30"/>
      <c r="N55" s="31"/>
      <c r="O55" s="30"/>
      <c r="P55" s="31"/>
      <c r="Q55" s="30"/>
      <c r="R55" s="31"/>
      <c r="S55" s="30"/>
      <c r="T55" s="31"/>
      <c r="U55" s="30"/>
      <c r="V55" s="31"/>
      <c r="W55" s="73">
        <f t="shared" si="11"/>
        <v>0</v>
      </c>
      <c r="Y55" s="210" t="s">
        <v>40</v>
      </c>
      <c r="Z55" s="211"/>
      <c r="AA55" s="212"/>
      <c r="AB55" s="30"/>
      <c r="AC55" s="31"/>
      <c r="AD55" s="30"/>
      <c r="AE55" s="31">
        <v>1776</v>
      </c>
      <c r="AF55" s="30"/>
      <c r="AG55" s="31"/>
      <c r="AH55" s="30"/>
      <c r="AI55" s="31"/>
      <c r="AJ55" s="30"/>
      <c r="AK55" s="31"/>
      <c r="AL55" s="30"/>
      <c r="AM55" s="31"/>
      <c r="AN55" s="30"/>
      <c r="AO55" s="31">
        <v>700</v>
      </c>
      <c r="AP55" s="30"/>
      <c r="AQ55" s="31"/>
      <c r="AR55" s="93"/>
      <c r="AS55" s="94"/>
      <c r="AT55" s="73">
        <f t="shared" si="0"/>
        <v>2476</v>
      </c>
      <c r="AV55" s="210" t="s">
        <v>40</v>
      </c>
      <c r="AW55" s="211"/>
      <c r="AX55" s="212"/>
      <c r="AY55" s="30"/>
      <c r="AZ55" s="31"/>
      <c r="BA55" s="30"/>
      <c r="BB55" s="31"/>
      <c r="BC55" s="30"/>
      <c r="BD55" s="31"/>
      <c r="BE55" s="30"/>
      <c r="BF55" s="31"/>
      <c r="BG55" s="30"/>
      <c r="BH55" s="31"/>
      <c r="BI55" s="30"/>
      <c r="BJ55" s="31"/>
      <c r="BK55" s="30"/>
      <c r="BL55" s="31"/>
      <c r="BM55" s="30"/>
      <c r="BN55" s="31"/>
      <c r="BO55" s="30"/>
      <c r="BP55" s="31"/>
      <c r="BQ55" s="73">
        <f t="shared" si="1"/>
        <v>0</v>
      </c>
      <c r="BS55" s="210" t="s">
        <v>40</v>
      </c>
      <c r="BT55" s="211"/>
      <c r="BU55" s="212"/>
      <c r="BV55" s="30"/>
      <c r="BW55" s="31"/>
      <c r="BX55" s="30"/>
      <c r="BY55" s="31"/>
      <c r="BZ55" s="30"/>
      <c r="CA55" s="31"/>
      <c r="CB55" s="30"/>
      <c r="CC55" s="31"/>
      <c r="CD55" s="30"/>
      <c r="CE55" s="31"/>
      <c r="CF55" s="30"/>
      <c r="CG55" s="31"/>
      <c r="CH55" s="30"/>
      <c r="CI55" s="31"/>
      <c r="CJ55" s="30"/>
      <c r="CK55" s="31"/>
      <c r="CL55" s="93"/>
      <c r="CM55" s="94"/>
      <c r="CN55" s="73">
        <f t="shared" si="2"/>
        <v>0</v>
      </c>
      <c r="CP55" s="210" t="s">
        <v>40</v>
      </c>
      <c r="CQ55" s="211"/>
      <c r="CR55" s="212"/>
      <c r="CS55" s="30"/>
      <c r="CT55" s="31"/>
      <c r="CU55" s="30"/>
      <c r="CV55" s="31"/>
      <c r="CW55" s="30"/>
      <c r="CX55" s="31"/>
      <c r="CY55" s="30"/>
      <c r="CZ55" s="31"/>
      <c r="DA55" s="30"/>
      <c r="DB55" s="31"/>
      <c r="DC55" s="30"/>
      <c r="DD55" s="31"/>
      <c r="DE55" s="30"/>
      <c r="DF55" s="31"/>
      <c r="DG55" s="30"/>
      <c r="DH55" s="31"/>
      <c r="DI55" s="30"/>
      <c r="DJ55" s="31"/>
      <c r="DK55" s="73">
        <f t="shared" si="3"/>
        <v>0</v>
      </c>
      <c r="DM55" s="210" t="s">
        <v>40</v>
      </c>
      <c r="DN55" s="211"/>
      <c r="DO55" s="212"/>
      <c r="DP55" s="30"/>
      <c r="DQ55" s="31"/>
      <c r="DR55" s="30"/>
      <c r="DS55" s="31"/>
      <c r="DT55" s="30"/>
      <c r="DU55" s="31"/>
      <c r="DV55" s="30"/>
      <c r="DW55" s="31"/>
      <c r="DX55" s="30"/>
      <c r="DY55" s="31"/>
      <c r="DZ55" s="30"/>
      <c r="EA55" s="31"/>
      <c r="EB55" s="30"/>
      <c r="EC55" s="31"/>
      <c r="ED55" s="30"/>
      <c r="EE55" s="31"/>
      <c r="EF55" s="30"/>
      <c r="EG55" s="31"/>
      <c r="EH55" s="73">
        <f t="shared" si="4"/>
        <v>0</v>
      </c>
      <c r="EJ55" s="210" t="s">
        <v>40</v>
      </c>
      <c r="EK55" s="211"/>
      <c r="EL55" s="212"/>
      <c r="EM55" s="30"/>
      <c r="EN55" s="31"/>
      <c r="EO55" s="30"/>
      <c r="EP55" s="31"/>
      <c r="EQ55" s="30"/>
      <c r="ER55" s="31"/>
      <c r="ES55" s="30"/>
      <c r="ET55" s="31"/>
      <c r="EU55" s="30"/>
      <c r="EV55" s="31"/>
      <c r="EW55" s="30"/>
      <c r="EX55" s="31"/>
      <c r="EY55" s="30"/>
      <c r="EZ55" s="31"/>
      <c r="FA55" s="30"/>
      <c r="FB55" s="31"/>
      <c r="FC55" s="30"/>
      <c r="FD55" s="31"/>
      <c r="FE55" s="73">
        <f t="shared" si="5"/>
        <v>0</v>
      </c>
      <c r="FG55" s="210" t="s">
        <v>40</v>
      </c>
      <c r="FH55" s="211"/>
      <c r="FI55" s="212"/>
      <c r="FJ55" s="30"/>
      <c r="FK55" s="31"/>
      <c r="FL55" s="30"/>
      <c r="FM55" s="31"/>
      <c r="FN55" s="30"/>
      <c r="FO55" s="31"/>
      <c r="FP55" s="30"/>
      <c r="FQ55" s="31"/>
      <c r="FR55" s="30"/>
      <c r="FS55" s="31"/>
      <c r="FT55" s="30"/>
      <c r="FU55" s="31"/>
      <c r="FV55" s="30"/>
      <c r="FW55" s="31"/>
      <c r="FX55" s="30"/>
      <c r="FY55" s="31"/>
      <c r="FZ55" s="30"/>
      <c r="GA55" s="31"/>
      <c r="GB55" s="73">
        <f t="shared" si="6"/>
        <v>0</v>
      </c>
      <c r="GD55" s="210" t="s">
        <v>40</v>
      </c>
      <c r="GE55" s="211"/>
      <c r="GF55" s="212"/>
      <c r="GG55" s="30"/>
      <c r="GH55" s="31"/>
      <c r="GI55" s="30"/>
      <c r="GJ55" s="31"/>
      <c r="GK55" s="30"/>
      <c r="GL55" s="31"/>
      <c r="GM55" s="30"/>
      <c r="GN55" s="31"/>
      <c r="GO55" s="30"/>
      <c r="GP55" s="31"/>
      <c r="GQ55" s="30"/>
      <c r="GR55" s="31"/>
      <c r="GS55" s="30"/>
      <c r="GT55" s="31"/>
      <c r="GU55" s="30"/>
      <c r="GV55" s="31"/>
      <c r="GW55" s="30"/>
      <c r="GX55" s="31"/>
      <c r="GY55" s="73">
        <f t="shared" si="7"/>
        <v>0</v>
      </c>
      <c r="HA55" s="210" t="s">
        <v>40</v>
      </c>
      <c r="HB55" s="211"/>
      <c r="HC55" s="212"/>
      <c r="HD55" s="30"/>
      <c r="HE55" s="31"/>
      <c r="HF55" s="30"/>
      <c r="HG55" s="31"/>
      <c r="HH55" s="30"/>
      <c r="HI55" s="31"/>
      <c r="HJ55" s="30"/>
      <c r="HK55" s="31"/>
      <c r="HL55" s="30"/>
      <c r="HM55" s="31"/>
      <c r="HN55" s="30"/>
      <c r="HO55" s="31"/>
      <c r="HP55" s="30"/>
      <c r="HQ55" s="31"/>
      <c r="HR55" s="30"/>
      <c r="HS55" s="31"/>
      <c r="HT55" s="30"/>
      <c r="HU55" s="31"/>
      <c r="HV55" s="73">
        <f t="shared" si="8"/>
        <v>0</v>
      </c>
      <c r="HX55" s="210" t="s">
        <v>40</v>
      </c>
      <c r="HY55" s="211"/>
      <c r="HZ55" s="212"/>
      <c r="IA55" s="30"/>
      <c r="IB55" s="31"/>
      <c r="IC55" s="30"/>
      <c r="ID55" s="31"/>
      <c r="IE55" s="30"/>
      <c r="IF55" s="31"/>
      <c r="IG55" s="30"/>
      <c r="IH55" s="31"/>
      <c r="II55" s="30"/>
      <c r="IJ55" s="31"/>
      <c r="IK55" s="30"/>
      <c r="IL55" s="31"/>
      <c r="IM55" s="30"/>
      <c r="IN55" s="31"/>
      <c r="IO55" s="30"/>
      <c r="IP55" s="31"/>
      <c r="IQ55" s="30"/>
      <c r="IR55" s="31"/>
      <c r="IS55" s="73">
        <f t="shared" si="9"/>
        <v>0</v>
      </c>
      <c r="IT55" s="62">
        <f t="shared" si="10"/>
        <v>2476</v>
      </c>
    </row>
    <row r="56" spans="2:254" ht="15" customHeight="1">
      <c r="B56" s="207" t="s">
        <v>55</v>
      </c>
      <c r="C56" s="208"/>
      <c r="D56" s="209"/>
      <c r="E56" s="32">
        <v>8</v>
      </c>
      <c r="F56" s="33">
        <v>4787</v>
      </c>
      <c r="G56" s="32"/>
      <c r="H56" s="33"/>
      <c r="I56" s="32">
        <v>1</v>
      </c>
      <c r="J56" s="33">
        <v>392</v>
      </c>
      <c r="K56" s="32"/>
      <c r="L56" s="33"/>
      <c r="M56" s="32">
        <v>1</v>
      </c>
      <c r="N56" s="33">
        <v>344</v>
      </c>
      <c r="O56" s="32"/>
      <c r="P56" s="33"/>
      <c r="Q56" s="32"/>
      <c r="R56" s="33"/>
      <c r="S56" s="32">
        <v>1</v>
      </c>
      <c r="T56" s="33">
        <v>260</v>
      </c>
      <c r="U56" s="32"/>
      <c r="V56" s="33"/>
      <c r="W56" s="73">
        <f t="shared" si="11"/>
        <v>5783</v>
      </c>
      <c r="Y56" s="207" t="s">
        <v>55</v>
      </c>
      <c r="Z56" s="208"/>
      <c r="AA56" s="209"/>
      <c r="AB56" s="32">
        <v>1</v>
      </c>
      <c r="AC56" s="33">
        <v>252</v>
      </c>
      <c r="AD56" s="32"/>
      <c r="AE56" s="33"/>
      <c r="AF56" s="32"/>
      <c r="AG56" s="33"/>
      <c r="AH56" s="32"/>
      <c r="AI56" s="33"/>
      <c r="AJ56" s="32"/>
      <c r="AK56" s="33"/>
      <c r="AL56" s="32"/>
      <c r="AM56" s="33"/>
      <c r="AN56" s="32"/>
      <c r="AO56" s="33"/>
      <c r="AP56" s="32"/>
      <c r="AQ56" s="33"/>
      <c r="AR56" s="95"/>
      <c r="AS56" s="96"/>
      <c r="AT56" s="73">
        <f t="shared" si="0"/>
        <v>252</v>
      </c>
      <c r="AV56" s="207" t="s">
        <v>55</v>
      </c>
      <c r="AW56" s="208"/>
      <c r="AX56" s="209"/>
      <c r="AY56" s="32"/>
      <c r="AZ56" s="33"/>
      <c r="BA56" s="32"/>
      <c r="BB56" s="33"/>
      <c r="BC56" s="32"/>
      <c r="BD56" s="33"/>
      <c r="BE56" s="32"/>
      <c r="BF56" s="33"/>
      <c r="BG56" s="32"/>
      <c r="BH56" s="33"/>
      <c r="BI56" s="32"/>
      <c r="BJ56" s="33"/>
      <c r="BK56" s="32"/>
      <c r="BL56" s="33"/>
      <c r="BM56" s="32"/>
      <c r="BN56" s="33"/>
      <c r="BO56" s="32"/>
      <c r="BP56" s="33"/>
      <c r="BQ56" s="73">
        <f t="shared" si="1"/>
        <v>0</v>
      </c>
      <c r="BS56" s="207" t="s">
        <v>55</v>
      </c>
      <c r="BT56" s="208"/>
      <c r="BU56" s="209"/>
      <c r="BV56" s="32"/>
      <c r="BW56" s="33"/>
      <c r="BX56" s="32"/>
      <c r="BY56" s="33"/>
      <c r="BZ56" s="32"/>
      <c r="CA56" s="33"/>
      <c r="CB56" s="32">
        <v>4</v>
      </c>
      <c r="CC56" s="33">
        <v>639</v>
      </c>
      <c r="CD56" s="32"/>
      <c r="CE56" s="33"/>
      <c r="CF56" s="32"/>
      <c r="CG56" s="33"/>
      <c r="CH56" s="32"/>
      <c r="CI56" s="33"/>
      <c r="CJ56" s="32"/>
      <c r="CK56" s="33"/>
      <c r="CL56" s="95"/>
      <c r="CM56" s="96"/>
      <c r="CN56" s="73">
        <f t="shared" si="2"/>
        <v>639</v>
      </c>
      <c r="CP56" s="207" t="s">
        <v>55</v>
      </c>
      <c r="CQ56" s="208"/>
      <c r="CR56" s="209"/>
      <c r="CS56" s="32">
        <v>140</v>
      </c>
      <c r="CT56" s="33">
        <v>36554</v>
      </c>
      <c r="CU56" s="32">
        <v>183</v>
      </c>
      <c r="CV56" s="33">
        <v>25594</v>
      </c>
      <c r="CW56" s="32"/>
      <c r="CX56" s="33"/>
      <c r="CY56" s="32"/>
      <c r="CZ56" s="33"/>
      <c r="DA56" s="32"/>
      <c r="DB56" s="33"/>
      <c r="DC56" s="32"/>
      <c r="DD56" s="33"/>
      <c r="DE56" s="32">
        <v>346</v>
      </c>
      <c r="DF56" s="33">
        <v>55789</v>
      </c>
      <c r="DG56" s="32"/>
      <c r="DH56" s="33"/>
      <c r="DI56" s="32"/>
      <c r="DJ56" s="33"/>
      <c r="DK56" s="73">
        <f t="shared" si="3"/>
        <v>117937</v>
      </c>
      <c r="DM56" s="207" t="s">
        <v>55</v>
      </c>
      <c r="DN56" s="208"/>
      <c r="DO56" s="209"/>
      <c r="DP56" s="32"/>
      <c r="DQ56" s="33"/>
      <c r="DR56" s="32"/>
      <c r="DS56" s="33"/>
      <c r="DT56" s="32"/>
      <c r="DU56" s="33"/>
      <c r="DV56" s="32">
        <v>221</v>
      </c>
      <c r="DW56" s="33">
        <v>49763</v>
      </c>
      <c r="DX56" s="32">
        <v>276</v>
      </c>
      <c r="DY56" s="33">
        <v>57840</v>
      </c>
      <c r="DZ56" s="32"/>
      <c r="EA56" s="33"/>
      <c r="EB56" s="32">
        <v>164</v>
      </c>
      <c r="EC56" s="33">
        <v>40915</v>
      </c>
      <c r="ED56" s="32">
        <v>297</v>
      </c>
      <c r="EE56" s="33">
        <v>77254</v>
      </c>
      <c r="EF56" s="32"/>
      <c r="EG56" s="33"/>
      <c r="EH56" s="73">
        <f t="shared" si="4"/>
        <v>225772</v>
      </c>
      <c r="EJ56" s="207" t="s">
        <v>55</v>
      </c>
      <c r="EK56" s="208"/>
      <c r="EL56" s="209"/>
      <c r="EM56" s="32"/>
      <c r="EN56" s="33"/>
      <c r="EO56" s="32">
        <v>3</v>
      </c>
      <c r="EP56" s="33">
        <v>11127</v>
      </c>
      <c r="EQ56" s="32"/>
      <c r="ER56" s="33"/>
      <c r="ES56" s="32"/>
      <c r="ET56" s="33"/>
      <c r="EU56" s="32">
        <v>40</v>
      </c>
      <c r="EV56" s="33">
        <v>2208</v>
      </c>
      <c r="EW56" s="32"/>
      <c r="EX56" s="33"/>
      <c r="EY56" s="32"/>
      <c r="EZ56" s="33"/>
      <c r="FA56" s="32">
        <v>40</v>
      </c>
      <c r="FB56" s="33">
        <v>4874</v>
      </c>
      <c r="FC56" s="32"/>
      <c r="FD56" s="33"/>
      <c r="FE56" s="73">
        <f t="shared" si="5"/>
        <v>18209</v>
      </c>
      <c r="FG56" s="207" t="s">
        <v>55</v>
      </c>
      <c r="FH56" s="208"/>
      <c r="FI56" s="209"/>
      <c r="FJ56" s="32"/>
      <c r="FK56" s="33"/>
      <c r="FL56" s="32"/>
      <c r="FM56" s="33"/>
      <c r="FN56" s="32"/>
      <c r="FO56" s="33"/>
      <c r="FP56" s="32"/>
      <c r="FQ56" s="33"/>
      <c r="FR56" s="32"/>
      <c r="FS56" s="33"/>
      <c r="FT56" s="32"/>
      <c r="FU56" s="33"/>
      <c r="FV56" s="32">
        <v>20</v>
      </c>
      <c r="FW56" s="33">
        <v>1577</v>
      </c>
      <c r="FX56" s="32">
        <v>426</v>
      </c>
      <c r="FY56" s="33">
        <v>28453</v>
      </c>
      <c r="FZ56" s="32">
        <v>1</v>
      </c>
      <c r="GA56" s="33">
        <v>440</v>
      </c>
      <c r="GB56" s="73">
        <f t="shared" si="6"/>
        <v>30470</v>
      </c>
      <c r="GD56" s="207" t="s">
        <v>55</v>
      </c>
      <c r="GE56" s="208"/>
      <c r="GF56" s="209"/>
      <c r="GG56" s="32"/>
      <c r="GH56" s="33"/>
      <c r="GI56" s="32"/>
      <c r="GJ56" s="33"/>
      <c r="GK56" s="32"/>
      <c r="GL56" s="33"/>
      <c r="GM56" s="32"/>
      <c r="GN56" s="33"/>
      <c r="GO56" s="32"/>
      <c r="GP56" s="33"/>
      <c r="GQ56" s="32"/>
      <c r="GR56" s="33"/>
      <c r="GS56" s="32"/>
      <c r="GT56" s="33"/>
      <c r="GU56" s="32"/>
      <c r="GV56" s="33"/>
      <c r="GW56" s="32"/>
      <c r="GX56" s="33"/>
      <c r="GY56" s="73">
        <f t="shared" si="7"/>
        <v>0</v>
      </c>
      <c r="HA56" s="207" t="s">
        <v>55</v>
      </c>
      <c r="HB56" s="208"/>
      <c r="HC56" s="209"/>
      <c r="HD56" s="32"/>
      <c r="HE56" s="33"/>
      <c r="HF56" s="32"/>
      <c r="HG56" s="33"/>
      <c r="HH56" s="32"/>
      <c r="HI56" s="33"/>
      <c r="HJ56" s="32"/>
      <c r="HK56" s="33"/>
      <c r="HL56" s="32"/>
      <c r="HM56" s="33"/>
      <c r="HN56" s="32"/>
      <c r="HO56" s="33"/>
      <c r="HP56" s="32"/>
      <c r="HQ56" s="33"/>
      <c r="HR56" s="32"/>
      <c r="HS56" s="33"/>
      <c r="HT56" s="32"/>
      <c r="HU56" s="33"/>
      <c r="HV56" s="73">
        <f t="shared" si="8"/>
        <v>0</v>
      </c>
      <c r="HX56" s="207" t="s">
        <v>55</v>
      </c>
      <c r="HY56" s="208"/>
      <c r="HZ56" s="209"/>
      <c r="IA56" s="32"/>
      <c r="IB56" s="33"/>
      <c r="IC56" s="32"/>
      <c r="ID56" s="33"/>
      <c r="IE56" s="32"/>
      <c r="IF56" s="33"/>
      <c r="IG56" s="32"/>
      <c r="IH56" s="33"/>
      <c r="II56" s="32"/>
      <c r="IJ56" s="33"/>
      <c r="IK56" s="32"/>
      <c r="IL56" s="33"/>
      <c r="IM56" s="32"/>
      <c r="IN56" s="33"/>
      <c r="IO56" s="32"/>
      <c r="IP56" s="33"/>
      <c r="IQ56" s="32"/>
      <c r="IR56" s="33"/>
      <c r="IS56" s="73">
        <f t="shared" si="9"/>
        <v>0</v>
      </c>
      <c r="IT56" s="62">
        <f t="shared" si="10"/>
        <v>399062</v>
      </c>
    </row>
    <row r="57" spans="13:254" ht="14.25">
      <c r="M57" s="45"/>
      <c r="N57" s="45"/>
      <c r="W57" s="74"/>
      <c r="AR57" s="45"/>
      <c r="AS57" s="45"/>
      <c r="AT57" s="74"/>
      <c r="BQ57" s="74"/>
      <c r="CN57" s="74"/>
      <c r="CQ57" s="3" t="s">
        <v>60</v>
      </c>
      <c r="DK57" s="74"/>
      <c r="EH57" s="74"/>
      <c r="FE57" s="74"/>
      <c r="GB57" s="74"/>
      <c r="GY57" s="74"/>
      <c r="HV57" s="74"/>
      <c r="IT57" s="62"/>
    </row>
    <row r="58" spans="2:235" ht="14.25">
      <c r="B58" s="45"/>
      <c r="C58" s="66" t="s">
        <v>143</v>
      </c>
      <c r="D58" s="67">
        <f>SUM(E58:IS58)</f>
        <v>26982299</v>
      </c>
      <c r="E58" s="62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62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62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62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62"/>
      <c r="CT58" s="45"/>
      <c r="CU58" s="45"/>
      <c r="CV58" s="45"/>
      <c r="CW58" s="45"/>
      <c r="CX58" s="45"/>
      <c r="CY58" s="45"/>
      <c r="CZ58" s="45"/>
      <c r="DP58" s="62">
        <f>SUM(DP9:EG9)</f>
        <v>24511829</v>
      </c>
      <c r="EM58" s="62"/>
      <c r="FJ58" s="62"/>
      <c r="GG58" s="62">
        <f>SUM(GG9:GX9)</f>
        <v>1625235</v>
      </c>
      <c r="HD58" s="62">
        <f>SUM(HD9:HU9)</f>
        <v>554003</v>
      </c>
      <c r="IA58" s="62">
        <f>SUM(IA9:IR9)</f>
        <v>291232</v>
      </c>
    </row>
    <row r="59" spans="13:45" ht="14.25">
      <c r="M59" s="45"/>
      <c r="N59" s="45"/>
      <c r="AR59" s="45"/>
      <c r="AS59" s="45"/>
    </row>
    <row r="60" spans="3:45" ht="14.25">
      <c r="C60" s="69" t="s">
        <v>145</v>
      </c>
      <c r="D60" s="68"/>
      <c r="M60" s="45"/>
      <c r="N60" s="45"/>
      <c r="AR60" s="45"/>
      <c r="AS60" s="45"/>
    </row>
    <row r="61" spans="13:45" ht="14.25">
      <c r="M61" s="45"/>
      <c r="N61" s="45"/>
      <c r="AR61" s="45"/>
      <c r="AS61" s="45"/>
    </row>
    <row r="62" spans="13:45" ht="14.25">
      <c r="M62" s="45"/>
      <c r="N62" s="45"/>
      <c r="AR62" s="45"/>
      <c r="AS62" s="45"/>
    </row>
    <row r="63" spans="13:45" ht="14.25">
      <c r="M63" s="45"/>
      <c r="N63" s="45"/>
      <c r="AR63" s="45"/>
      <c r="AS63" s="45"/>
    </row>
    <row r="64" spans="13:45" ht="14.25">
      <c r="M64" s="45"/>
      <c r="N64" s="45"/>
      <c r="AR64" s="45"/>
      <c r="AS64" s="45"/>
    </row>
    <row r="65" spans="13:45" ht="14.25">
      <c r="M65" s="45"/>
      <c r="N65" s="45"/>
      <c r="AR65" s="45"/>
      <c r="AS65" s="45"/>
    </row>
    <row r="66" spans="13:45" ht="14.25">
      <c r="M66" s="45"/>
      <c r="N66" s="45"/>
      <c r="AR66" s="45"/>
      <c r="AS66" s="45"/>
    </row>
    <row r="67" spans="13:45" ht="14.25">
      <c r="M67" s="45"/>
      <c r="N67" s="45"/>
      <c r="AR67" s="45"/>
      <c r="AS67" s="45"/>
    </row>
    <row r="68" spans="13:45" ht="14.25">
      <c r="M68" s="45"/>
      <c r="N68" s="45"/>
      <c r="AR68" s="45"/>
      <c r="AS68" s="45"/>
    </row>
    <row r="69" spans="13:45" ht="14.25">
      <c r="M69" s="45"/>
      <c r="N69" s="45"/>
      <c r="AR69" s="45"/>
      <c r="AS69" s="45"/>
    </row>
    <row r="70" spans="13:45" ht="14.25">
      <c r="M70" s="45"/>
      <c r="N70" s="45"/>
      <c r="AR70" s="45"/>
      <c r="AS70" s="45"/>
    </row>
  </sheetData>
  <mergeCells count="707">
    <mergeCell ref="BV6:CM6"/>
    <mergeCell ref="CS6:DB6"/>
    <mergeCell ref="DC6:DJ6"/>
    <mergeCell ref="IA6:IR6"/>
    <mergeCell ref="GD6:GF6"/>
    <mergeCell ref="EJ6:EL6"/>
    <mergeCell ref="HD6:HU6"/>
    <mergeCell ref="GG7:GH7"/>
    <mergeCell ref="HX6:HZ6"/>
    <mergeCell ref="HR7:HS7"/>
    <mergeCell ref="HT7:HU7"/>
    <mergeCell ref="HH7:HI7"/>
    <mergeCell ref="HJ7:HK7"/>
    <mergeCell ref="HL7:HM7"/>
    <mergeCell ref="HN7:HO7"/>
    <mergeCell ref="GU7:GV7"/>
    <mergeCell ref="GW7:GX7"/>
    <mergeCell ref="IQ7:IR7"/>
    <mergeCell ref="IA7:IB7"/>
    <mergeCell ref="IE7:IF7"/>
    <mergeCell ref="IG7:IH7"/>
    <mergeCell ref="II7:IJ7"/>
    <mergeCell ref="IC7:ID7"/>
    <mergeCell ref="IM7:IN7"/>
    <mergeCell ref="IK7:IL7"/>
    <mergeCell ref="IO7:IP7"/>
    <mergeCell ref="HD7:HE7"/>
    <mergeCell ref="GS7:GT7"/>
    <mergeCell ref="EJ1:FD1"/>
    <mergeCell ref="GI7:GJ7"/>
    <mergeCell ref="FG1:GA1"/>
    <mergeCell ref="FG2:GA2"/>
    <mergeCell ref="FX6:GA6"/>
    <mergeCell ref="FP7:FQ7"/>
    <mergeCell ref="EJ2:FD2"/>
    <mergeCell ref="FC7:FD7"/>
    <mergeCell ref="EY7:EZ7"/>
    <mergeCell ref="EJ7:EL7"/>
    <mergeCell ref="FJ7:FK7"/>
    <mergeCell ref="HP7:HQ7"/>
    <mergeCell ref="HA7:HC7"/>
    <mergeCell ref="HF7:HG7"/>
    <mergeCell ref="GK7:GL7"/>
    <mergeCell ref="GM7:GN7"/>
    <mergeCell ref="GO7:GP7"/>
    <mergeCell ref="GQ7:GR7"/>
    <mergeCell ref="EF7:EG7"/>
    <mergeCell ref="ED7:EE7"/>
    <mergeCell ref="ES7:ET7"/>
    <mergeCell ref="EU7:EV7"/>
    <mergeCell ref="FG7:FI7"/>
    <mergeCell ref="FZ7:GA7"/>
    <mergeCell ref="EM7:EN7"/>
    <mergeCell ref="EM6:FD6"/>
    <mergeCell ref="FA7:FB7"/>
    <mergeCell ref="EO7:EP7"/>
    <mergeCell ref="EQ7:ER7"/>
    <mergeCell ref="FL7:FM7"/>
    <mergeCell ref="FR7:FS7"/>
    <mergeCell ref="EW7:EX7"/>
    <mergeCell ref="DM1:EG1"/>
    <mergeCell ref="DM2:EG2"/>
    <mergeCell ref="DM6:DO6"/>
    <mergeCell ref="DP6:EG6"/>
    <mergeCell ref="CL7:CM7"/>
    <mergeCell ref="CP1:DJ1"/>
    <mergeCell ref="BS1:CM1"/>
    <mergeCell ref="BS2:CM2"/>
    <mergeCell ref="CP6:CR6"/>
    <mergeCell ref="CP2:DJ2"/>
    <mergeCell ref="CY7:CZ7"/>
    <mergeCell ref="DA7:DB7"/>
    <mergeCell ref="DC7:DD7"/>
    <mergeCell ref="CS7:CT7"/>
    <mergeCell ref="DX7:DY7"/>
    <mergeCell ref="AV6:AX6"/>
    <mergeCell ref="M7:N7"/>
    <mergeCell ref="BV7:BW7"/>
    <mergeCell ref="BX7:BY7"/>
    <mergeCell ref="BE6:BP6"/>
    <mergeCell ref="AY6:BD6"/>
    <mergeCell ref="BS6:BU6"/>
    <mergeCell ref="AY7:AZ7"/>
    <mergeCell ref="BA7:BB7"/>
    <mergeCell ref="BO7:BP7"/>
    <mergeCell ref="BC7:BD7"/>
    <mergeCell ref="BG7:BH7"/>
    <mergeCell ref="BI7:BJ7"/>
    <mergeCell ref="U7:V7"/>
    <mergeCell ref="B7:D7"/>
    <mergeCell ref="E7:F7"/>
    <mergeCell ref="G7:H7"/>
    <mergeCell ref="I7:J7"/>
    <mergeCell ref="K7:L7"/>
    <mergeCell ref="Y6:AA6"/>
    <mergeCell ref="Y7:AA7"/>
    <mergeCell ref="B1:V1"/>
    <mergeCell ref="E6:V6"/>
    <mergeCell ref="B2:V2"/>
    <mergeCell ref="Y1:AS1"/>
    <mergeCell ref="Y2:AS2"/>
    <mergeCell ref="B6:D6"/>
    <mergeCell ref="AB7:AC7"/>
    <mergeCell ref="S7:T7"/>
    <mergeCell ref="HX1:IR1"/>
    <mergeCell ref="HX2:IR2"/>
    <mergeCell ref="FG6:FI6"/>
    <mergeCell ref="GD1:GX1"/>
    <mergeCell ref="GD2:GX2"/>
    <mergeCell ref="GG6:GX6"/>
    <mergeCell ref="HA6:HC6"/>
    <mergeCell ref="HA1:HU1"/>
    <mergeCell ref="HA2:HU2"/>
    <mergeCell ref="FJ6:FW6"/>
    <mergeCell ref="AV1:BP1"/>
    <mergeCell ref="AV2:BP2"/>
    <mergeCell ref="HX53:HZ53"/>
    <mergeCell ref="HX54:HZ54"/>
    <mergeCell ref="HY42:HZ42"/>
    <mergeCell ref="HY43:HZ43"/>
    <mergeCell ref="HY44:HZ44"/>
    <mergeCell ref="HY45:HZ45"/>
    <mergeCell ref="HY33:HZ33"/>
    <mergeCell ref="HY34:HZ34"/>
    <mergeCell ref="HX55:HZ55"/>
    <mergeCell ref="HX56:HZ56"/>
    <mergeCell ref="HY46:HZ46"/>
    <mergeCell ref="HX47:HX52"/>
    <mergeCell ref="HY47:HZ47"/>
    <mergeCell ref="HY48:HZ48"/>
    <mergeCell ref="HY49:HZ49"/>
    <mergeCell ref="HY50:HZ50"/>
    <mergeCell ref="HY51:HZ51"/>
    <mergeCell ref="HY52:HZ52"/>
    <mergeCell ref="HX35:HX44"/>
    <mergeCell ref="HY35:HZ35"/>
    <mergeCell ref="HY36:HZ36"/>
    <mergeCell ref="HY37:HZ37"/>
    <mergeCell ref="HY38:HZ38"/>
    <mergeCell ref="HY39:HZ39"/>
    <mergeCell ref="HY40:HZ40"/>
    <mergeCell ref="HY41:HZ41"/>
    <mergeCell ref="HY27:HZ27"/>
    <mergeCell ref="HX28:HX32"/>
    <mergeCell ref="HY28:HZ28"/>
    <mergeCell ref="HY29:HZ29"/>
    <mergeCell ref="HY30:HZ30"/>
    <mergeCell ref="HY31:HZ31"/>
    <mergeCell ref="HY32:HZ32"/>
    <mergeCell ref="HY15:HZ15"/>
    <mergeCell ref="HY16:HZ16"/>
    <mergeCell ref="HX17:HX25"/>
    <mergeCell ref="HY17:HZ17"/>
    <mergeCell ref="HY18:HZ18"/>
    <mergeCell ref="HY19:HZ19"/>
    <mergeCell ref="HY20:HZ20"/>
    <mergeCell ref="HY21:HZ21"/>
    <mergeCell ref="HY22:HZ22"/>
    <mergeCell ref="HY11:HZ11"/>
    <mergeCell ref="HY12:HZ12"/>
    <mergeCell ref="HY13:HZ13"/>
    <mergeCell ref="HY14:HZ14"/>
    <mergeCell ref="HX8:HZ8"/>
    <mergeCell ref="HX9:HZ9"/>
    <mergeCell ref="HY10:HZ10"/>
    <mergeCell ref="HX7:HZ7"/>
    <mergeCell ref="HX11:HX13"/>
    <mergeCell ref="HA53:HC53"/>
    <mergeCell ref="HB52:HC52"/>
    <mergeCell ref="HB42:HC42"/>
    <mergeCell ref="HB43:HC43"/>
    <mergeCell ref="HB44:HC44"/>
    <mergeCell ref="HB45:HC45"/>
    <mergeCell ref="HB33:HC33"/>
    <mergeCell ref="HB34:HC34"/>
    <mergeCell ref="HA35:HA44"/>
    <mergeCell ref="HA54:HC54"/>
    <mergeCell ref="HA55:HC55"/>
    <mergeCell ref="HA56:HC56"/>
    <mergeCell ref="HB46:HC46"/>
    <mergeCell ref="HA47:HA52"/>
    <mergeCell ref="HB47:HC47"/>
    <mergeCell ref="HB48:HC48"/>
    <mergeCell ref="HB49:HC49"/>
    <mergeCell ref="HB50:HC50"/>
    <mergeCell ref="HB51:HC51"/>
    <mergeCell ref="HB39:HC39"/>
    <mergeCell ref="HB40:HC40"/>
    <mergeCell ref="HB41:HC41"/>
    <mergeCell ref="HB27:HC27"/>
    <mergeCell ref="HB35:HC35"/>
    <mergeCell ref="HB36:HC36"/>
    <mergeCell ref="HB37:HC37"/>
    <mergeCell ref="HB38:HC38"/>
    <mergeCell ref="HA28:HA32"/>
    <mergeCell ref="HB28:HC28"/>
    <mergeCell ref="HB29:HC29"/>
    <mergeCell ref="HB30:HC30"/>
    <mergeCell ref="HB31:HC31"/>
    <mergeCell ref="HB32:HC32"/>
    <mergeCell ref="HB14:HC14"/>
    <mergeCell ref="HB15:HC15"/>
    <mergeCell ref="HB16:HC16"/>
    <mergeCell ref="HA17:HA25"/>
    <mergeCell ref="HB17:HC17"/>
    <mergeCell ref="HB18:HC18"/>
    <mergeCell ref="HB19:HC19"/>
    <mergeCell ref="HB20:HC20"/>
    <mergeCell ref="HB21:HC21"/>
    <mergeCell ref="HB22:HC22"/>
    <mergeCell ref="HA11:HA13"/>
    <mergeCell ref="HA8:HC8"/>
    <mergeCell ref="HA9:HC9"/>
    <mergeCell ref="HB10:HC10"/>
    <mergeCell ref="HB11:HC11"/>
    <mergeCell ref="HB12:HC12"/>
    <mergeCell ref="HB13:HC13"/>
    <mergeCell ref="GD53:GF53"/>
    <mergeCell ref="GE33:GF33"/>
    <mergeCell ref="GE34:GF34"/>
    <mergeCell ref="GE39:GF39"/>
    <mergeCell ref="GE40:GF40"/>
    <mergeCell ref="GE41:GF41"/>
    <mergeCell ref="GE36:GF36"/>
    <mergeCell ref="GE37:GF37"/>
    <mergeCell ref="GE38:GF38"/>
    <mergeCell ref="GE27:GF27"/>
    <mergeCell ref="GD28:GD32"/>
    <mergeCell ref="GE28:GF28"/>
    <mergeCell ref="GD54:GF54"/>
    <mergeCell ref="GE42:GF42"/>
    <mergeCell ref="GE43:GF43"/>
    <mergeCell ref="GE44:GF44"/>
    <mergeCell ref="GE45:GF45"/>
    <mergeCell ref="GD35:GD44"/>
    <mergeCell ref="GE35:GF35"/>
    <mergeCell ref="GD55:GF55"/>
    <mergeCell ref="GD56:GF56"/>
    <mergeCell ref="GE46:GF46"/>
    <mergeCell ref="GD47:GD52"/>
    <mergeCell ref="GE47:GF47"/>
    <mergeCell ref="GE48:GF48"/>
    <mergeCell ref="GE49:GF49"/>
    <mergeCell ref="GE50:GF50"/>
    <mergeCell ref="GE51:GF51"/>
    <mergeCell ref="GE52:GF52"/>
    <mergeCell ref="GE29:GF29"/>
    <mergeCell ref="GE30:GF30"/>
    <mergeCell ref="GE31:GF31"/>
    <mergeCell ref="GE32:GF32"/>
    <mergeCell ref="GE19:GF19"/>
    <mergeCell ref="GE20:GF20"/>
    <mergeCell ref="GE21:GF21"/>
    <mergeCell ref="GE22:GF22"/>
    <mergeCell ref="GD7:GF7"/>
    <mergeCell ref="GE13:GF13"/>
    <mergeCell ref="GD8:GF8"/>
    <mergeCell ref="GD9:GF9"/>
    <mergeCell ref="GE10:GF10"/>
    <mergeCell ref="GD11:GD13"/>
    <mergeCell ref="FH43:FI43"/>
    <mergeCell ref="FH44:FI44"/>
    <mergeCell ref="GE11:GF11"/>
    <mergeCell ref="GE12:GF12"/>
    <mergeCell ref="GE14:GF14"/>
    <mergeCell ref="GE15:GF15"/>
    <mergeCell ref="GE16:GF16"/>
    <mergeCell ref="GD17:GD25"/>
    <mergeCell ref="GE17:GF17"/>
    <mergeCell ref="GE18:GF18"/>
    <mergeCell ref="FH35:FI35"/>
    <mergeCell ref="FH37:FI37"/>
    <mergeCell ref="FH38:FI38"/>
    <mergeCell ref="FH42:FI42"/>
    <mergeCell ref="FG54:FI54"/>
    <mergeCell ref="FH40:FI40"/>
    <mergeCell ref="FH41:FI41"/>
    <mergeCell ref="FH33:FI33"/>
    <mergeCell ref="FH34:FI34"/>
    <mergeCell ref="FH45:FI45"/>
    <mergeCell ref="FH51:FI51"/>
    <mergeCell ref="FH36:FI36"/>
    <mergeCell ref="FH39:FI39"/>
    <mergeCell ref="FG35:FG44"/>
    <mergeCell ref="FG56:FI56"/>
    <mergeCell ref="FH46:FI46"/>
    <mergeCell ref="FG47:FG52"/>
    <mergeCell ref="FH47:FI47"/>
    <mergeCell ref="FH48:FI48"/>
    <mergeCell ref="FH49:FI49"/>
    <mergeCell ref="FH50:FI50"/>
    <mergeCell ref="FG55:FI55"/>
    <mergeCell ref="FH52:FI52"/>
    <mergeCell ref="FG53:FI53"/>
    <mergeCell ref="FH27:FI27"/>
    <mergeCell ref="FG28:FG32"/>
    <mergeCell ref="FH28:FI28"/>
    <mergeCell ref="FH29:FI29"/>
    <mergeCell ref="FH30:FI30"/>
    <mergeCell ref="FH31:FI31"/>
    <mergeCell ref="FH32:FI32"/>
    <mergeCell ref="FH14:FI14"/>
    <mergeCell ref="FH15:FI15"/>
    <mergeCell ref="FH16:FI16"/>
    <mergeCell ref="FG17:FG25"/>
    <mergeCell ref="FH17:FI17"/>
    <mergeCell ref="FH18:FI18"/>
    <mergeCell ref="FH19:FI19"/>
    <mergeCell ref="FH20:FI20"/>
    <mergeCell ref="FH21:FI21"/>
    <mergeCell ref="FH22:FI22"/>
    <mergeCell ref="FH12:FI12"/>
    <mergeCell ref="FH13:FI13"/>
    <mergeCell ref="FG11:FG13"/>
    <mergeCell ref="FX7:FY7"/>
    <mergeCell ref="FH11:FI11"/>
    <mergeCell ref="FG8:FI8"/>
    <mergeCell ref="FG9:FI9"/>
    <mergeCell ref="FT7:FU7"/>
    <mergeCell ref="FV7:FW7"/>
    <mergeCell ref="FN7:FO7"/>
    <mergeCell ref="FH10:FI10"/>
    <mergeCell ref="EJ35:EJ44"/>
    <mergeCell ref="EK35:EL35"/>
    <mergeCell ref="EK37:EL37"/>
    <mergeCell ref="EK38:EL38"/>
    <mergeCell ref="EK42:EL42"/>
    <mergeCell ref="EK43:EL43"/>
    <mergeCell ref="EK44:EL44"/>
    <mergeCell ref="EK33:EL33"/>
    <mergeCell ref="EK34:EL34"/>
    <mergeCell ref="EK45:EL45"/>
    <mergeCell ref="EK51:EL51"/>
    <mergeCell ref="EJ53:EL53"/>
    <mergeCell ref="EJ54:EL54"/>
    <mergeCell ref="EK40:EL40"/>
    <mergeCell ref="EK41:EL41"/>
    <mergeCell ref="EK36:EL36"/>
    <mergeCell ref="EK39:EL39"/>
    <mergeCell ref="EJ56:EL56"/>
    <mergeCell ref="EK46:EL46"/>
    <mergeCell ref="EJ47:EJ52"/>
    <mergeCell ref="EK47:EL47"/>
    <mergeCell ref="EK48:EL48"/>
    <mergeCell ref="EK49:EL49"/>
    <mergeCell ref="EK50:EL50"/>
    <mergeCell ref="EJ55:EL55"/>
    <mergeCell ref="EK52:EL52"/>
    <mergeCell ref="EK21:EL21"/>
    <mergeCell ref="EK22:EL22"/>
    <mergeCell ref="EK27:EL27"/>
    <mergeCell ref="EJ28:EJ32"/>
    <mergeCell ref="EK28:EL28"/>
    <mergeCell ref="EK29:EL29"/>
    <mergeCell ref="EK30:EL30"/>
    <mergeCell ref="EK31:EL31"/>
    <mergeCell ref="EK32:EL32"/>
    <mergeCell ref="DM28:DM32"/>
    <mergeCell ref="DN28:DO28"/>
    <mergeCell ref="EK15:EL15"/>
    <mergeCell ref="EK16:EL16"/>
    <mergeCell ref="EJ17:EJ25"/>
    <mergeCell ref="EK17:EL17"/>
    <mergeCell ref="DN27:DO27"/>
    <mergeCell ref="EK18:EL18"/>
    <mergeCell ref="EK19:EL19"/>
    <mergeCell ref="EK20:EL20"/>
    <mergeCell ref="EJ8:EL8"/>
    <mergeCell ref="EJ9:EL9"/>
    <mergeCell ref="EK10:EL10"/>
    <mergeCell ref="EK14:EL14"/>
    <mergeCell ref="EJ11:EJ13"/>
    <mergeCell ref="EK11:EL11"/>
    <mergeCell ref="EK12:EL12"/>
    <mergeCell ref="EK13:EL13"/>
    <mergeCell ref="DM53:DO53"/>
    <mergeCell ref="DN33:DO33"/>
    <mergeCell ref="DN34:DO34"/>
    <mergeCell ref="DN39:DO39"/>
    <mergeCell ref="DN40:DO40"/>
    <mergeCell ref="DN41:DO41"/>
    <mergeCell ref="DN35:DO35"/>
    <mergeCell ref="DN36:DO36"/>
    <mergeCell ref="DN37:DO37"/>
    <mergeCell ref="DM56:DO56"/>
    <mergeCell ref="DN46:DO46"/>
    <mergeCell ref="DM47:DM52"/>
    <mergeCell ref="DN47:DO47"/>
    <mergeCell ref="DN48:DO48"/>
    <mergeCell ref="DN49:DO49"/>
    <mergeCell ref="DN50:DO50"/>
    <mergeCell ref="DN51:DO51"/>
    <mergeCell ref="DN52:DO52"/>
    <mergeCell ref="DM54:DO54"/>
    <mergeCell ref="DN30:DO30"/>
    <mergeCell ref="DN31:DO31"/>
    <mergeCell ref="DN32:DO32"/>
    <mergeCell ref="DM55:DO55"/>
    <mergeCell ref="DN38:DO38"/>
    <mergeCell ref="DN42:DO42"/>
    <mergeCell ref="DN43:DO43"/>
    <mergeCell ref="DN44:DO44"/>
    <mergeCell ref="DN45:DO45"/>
    <mergeCell ref="DM35:DM44"/>
    <mergeCell ref="DN16:DO16"/>
    <mergeCell ref="DM17:DM25"/>
    <mergeCell ref="DN17:DO17"/>
    <mergeCell ref="DN18:DO18"/>
    <mergeCell ref="DN19:DO19"/>
    <mergeCell ref="DN20:DO20"/>
    <mergeCell ref="DN21:DO21"/>
    <mergeCell ref="DN22:DO22"/>
    <mergeCell ref="DN29:DO29"/>
    <mergeCell ref="CP28:CP32"/>
    <mergeCell ref="DT7:DU7"/>
    <mergeCell ref="DV7:DW7"/>
    <mergeCell ref="DN11:DO11"/>
    <mergeCell ref="DN12:DO12"/>
    <mergeCell ref="CQ29:CR29"/>
    <mergeCell ref="CQ30:CR30"/>
    <mergeCell ref="CQ31:CR31"/>
    <mergeCell ref="CQ32:CR32"/>
    <mergeCell ref="DM8:DO8"/>
    <mergeCell ref="DM9:DO9"/>
    <mergeCell ref="DN10:DO10"/>
    <mergeCell ref="DM7:DO7"/>
    <mergeCell ref="DP7:DQ7"/>
    <mergeCell ref="DR7:DS7"/>
    <mergeCell ref="CQ33:CR33"/>
    <mergeCell ref="CQ34:CR34"/>
    <mergeCell ref="CQ16:CR16"/>
    <mergeCell ref="CQ28:CR28"/>
    <mergeCell ref="CQ15:CR15"/>
    <mergeCell ref="DG7:DH7"/>
    <mergeCell ref="DI7:DJ7"/>
    <mergeCell ref="CW7:CX7"/>
    <mergeCell ref="CQ40:CR40"/>
    <mergeCell ref="CQ36:CR36"/>
    <mergeCell ref="CQ37:CR37"/>
    <mergeCell ref="CQ38:CR38"/>
    <mergeCell ref="EB7:EC7"/>
    <mergeCell ref="DM11:DM13"/>
    <mergeCell ref="CQ27:CR27"/>
    <mergeCell ref="DZ7:EA7"/>
    <mergeCell ref="DN13:DO13"/>
    <mergeCell ref="DN14:DO14"/>
    <mergeCell ref="DN15:DO15"/>
    <mergeCell ref="CQ10:CR10"/>
    <mergeCell ref="CP7:CR7"/>
    <mergeCell ref="CQ14:CR14"/>
    <mergeCell ref="CP56:CR56"/>
    <mergeCell ref="CQ46:CR46"/>
    <mergeCell ref="CP47:CP52"/>
    <mergeCell ref="CQ47:CR47"/>
    <mergeCell ref="CQ48:CR48"/>
    <mergeCell ref="CQ49:CR49"/>
    <mergeCell ref="CQ50:CR50"/>
    <mergeCell ref="CQ51:CR51"/>
    <mergeCell ref="CQ52:CR52"/>
    <mergeCell ref="CP54:CR54"/>
    <mergeCell ref="CP55:CR55"/>
    <mergeCell ref="CQ42:CR42"/>
    <mergeCell ref="CQ43:CR43"/>
    <mergeCell ref="CQ44:CR44"/>
    <mergeCell ref="CQ45:CR45"/>
    <mergeCell ref="CP35:CP44"/>
    <mergeCell ref="CQ35:CR35"/>
    <mergeCell ref="CP53:CR53"/>
    <mergeCell ref="CQ41:CR41"/>
    <mergeCell ref="CQ39:CR39"/>
    <mergeCell ref="CP17:CP25"/>
    <mergeCell ref="CQ17:CR17"/>
    <mergeCell ref="CQ18:CR18"/>
    <mergeCell ref="CQ19:CR19"/>
    <mergeCell ref="CQ20:CR20"/>
    <mergeCell ref="CQ21:CR21"/>
    <mergeCell ref="CQ22:CR22"/>
    <mergeCell ref="CU7:CV7"/>
    <mergeCell ref="BT44:BU44"/>
    <mergeCell ref="BT36:BU36"/>
    <mergeCell ref="BT37:BU37"/>
    <mergeCell ref="BT33:BU33"/>
    <mergeCell ref="BT34:BU34"/>
    <mergeCell ref="BT14:BU14"/>
    <mergeCell ref="BT15:BU15"/>
    <mergeCell ref="BT16:BU16"/>
    <mergeCell ref="BS9:BU9"/>
    <mergeCell ref="BT45:BU45"/>
    <mergeCell ref="DE7:DF7"/>
    <mergeCell ref="CP11:CP13"/>
    <mergeCell ref="CQ11:CR11"/>
    <mergeCell ref="CQ12:CR12"/>
    <mergeCell ref="CQ13:CR13"/>
    <mergeCell ref="CP8:CR8"/>
    <mergeCell ref="CP9:CR9"/>
    <mergeCell ref="BT27:BU27"/>
    <mergeCell ref="BT35:BU35"/>
    <mergeCell ref="BS35:BS44"/>
    <mergeCell ref="BS55:BU55"/>
    <mergeCell ref="BT39:BU39"/>
    <mergeCell ref="BT40:BU40"/>
    <mergeCell ref="BT41:BU41"/>
    <mergeCell ref="BT38:BU38"/>
    <mergeCell ref="BS53:BU53"/>
    <mergeCell ref="BS54:BU54"/>
    <mergeCell ref="BT42:BU42"/>
    <mergeCell ref="BT43:BU43"/>
    <mergeCell ref="BS56:BU56"/>
    <mergeCell ref="BT46:BU46"/>
    <mergeCell ref="BS47:BS52"/>
    <mergeCell ref="BT47:BU47"/>
    <mergeCell ref="BT48:BU48"/>
    <mergeCell ref="BT49:BU49"/>
    <mergeCell ref="BT50:BU50"/>
    <mergeCell ref="BT51:BU51"/>
    <mergeCell ref="BT52:BU52"/>
    <mergeCell ref="BS28:BS32"/>
    <mergeCell ref="BT28:BU28"/>
    <mergeCell ref="BT29:BU29"/>
    <mergeCell ref="BT30:BU30"/>
    <mergeCell ref="BT31:BU31"/>
    <mergeCell ref="BT32:BU32"/>
    <mergeCell ref="BS17:BS25"/>
    <mergeCell ref="BT17:BU17"/>
    <mergeCell ref="BT18:BU18"/>
    <mergeCell ref="BT19:BU19"/>
    <mergeCell ref="BT20:BU20"/>
    <mergeCell ref="BT21:BU21"/>
    <mergeCell ref="BT22:BU22"/>
    <mergeCell ref="BS11:BS13"/>
    <mergeCell ref="BT11:BU11"/>
    <mergeCell ref="BT12:BU12"/>
    <mergeCell ref="BT13:BU13"/>
    <mergeCell ref="BT10:BU10"/>
    <mergeCell ref="BS7:BU7"/>
    <mergeCell ref="CJ7:CK7"/>
    <mergeCell ref="CH7:CI7"/>
    <mergeCell ref="BZ7:CA7"/>
    <mergeCell ref="CB7:CC7"/>
    <mergeCell ref="CD7:CE7"/>
    <mergeCell ref="CF7:CG7"/>
    <mergeCell ref="BS8:BU8"/>
    <mergeCell ref="AV53:AX53"/>
    <mergeCell ref="Z49:AA49"/>
    <mergeCell ref="AW51:AX51"/>
    <mergeCell ref="AW46:AX46"/>
    <mergeCell ref="AW50:AX50"/>
    <mergeCell ref="AV47:AV52"/>
    <mergeCell ref="AW47:AX47"/>
    <mergeCell ref="AW48:AX48"/>
    <mergeCell ref="Z47:AA47"/>
    <mergeCell ref="Z48:AA48"/>
    <mergeCell ref="B56:D56"/>
    <mergeCell ref="Y56:AA56"/>
    <mergeCell ref="AV56:AX56"/>
    <mergeCell ref="B55:D55"/>
    <mergeCell ref="Y55:AA55"/>
    <mergeCell ref="AV55:AX55"/>
    <mergeCell ref="B54:D54"/>
    <mergeCell ref="Y54:AA54"/>
    <mergeCell ref="AV54:AX54"/>
    <mergeCell ref="AW49:AX49"/>
    <mergeCell ref="B53:D53"/>
    <mergeCell ref="Z52:AA52"/>
    <mergeCell ref="Y53:AA53"/>
    <mergeCell ref="AW52:AX52"/>
    <mergeCell ref="C50:D50"/>
    <mergeCell ref="Z50:AA50"/>
    <mergeCell ref="C51:D51"/>
    <mergeCell ref="Z51:AA51"/>
    <mergeCell ref="C52:D52"/>
    <mergeCell ref="Z36:AA36"/>
    <mergeCell ref="C49:D49"/>
    <mergeCell ref="C46:D46"/>
    <mergeCell ref="Z46:AA46"/>
    <mergeCell ref="C43:D43"/>
    <mergeCell ref="Z43:AA43"/>
    <mergeCell ref="Y47:Y52"/>
    <mergeCell ref="AW42:AX42"/>
    <mergeCell ref="B47:B52"/>
    <mergeCell ref="C47:D47"/>
    <mergeCell ref="C48:D48"/>
    <mergeCell ref="AW44:AX44"/>
    <mergeCell ref="C45:D45"/>
    <mergeCell ref="Z45:AA45"/>
    <mergeCell ref="AW45:AX45"/>
    <mergeCell ref="Y35:Y44"/>
    <mergeCell ref="Z35:AA35"/>
    <mergeCell ref="AW40:AX40"/>
    <mergeCell ref="Z37:AA37"/>
    <mergeCell ref="Z38:AA38"/>
    <mergeCell ref="Z39:AA39"/>
    <mergeCell ref="Z40:AA40"/>
    <mergeCell ref="AW43:AX43"/>
    <mergeCell ref="Z42:AA42"/>
    <mergeCell ref="AV35:AV44"/>
    <mergeCell ref="AW35:AX35"/>
    <mergeCell ref="AW36:AX36"/>
    <mergeCell ref="AW37:AX37"/>
    <mergeCell ref="AW38:AX38"/>
    <mergeCell ref="Z44:AA44"/>
    <mergeCell ref="AW39:AX39"/>
    <mergeCell ref="Z41:AA41"/>
    <mergeCell ref="B35:B44"/>
    <mergeCell ref="C35:D35"/>
    <mergeCell ref="C40:D40"/>
    <mergeCell ref="C42:D42"/>
    <mergeCell ref="C44:D44"/>
    <mergeCell ref="C39:D39"/>
    <mergeCell ref="C36:D36"/>
    <mergeCell ref="C37:D37"/>
    <mergeCell ref="C38:D38"/>
    <mergeCell ref="C41:D41"/>
    <mergeCell ref="C33:D33"/>
    <mergeCell ref="Z33:AA33"/>
    <mergeCell ref="AW33:AX33"/>
    <mergeCell ref="C34:D34"/>
    <mergeCell ref="Z34:AA34"/>
    <mergeCell ref="AW34:AX34"/>
    <mergeCell ref="AW41:AX41"/>
    <mergeCell ref="AW31:AX31"/>
    <mergeCell ref="C32:D32"/>
    <mergeCell ref="Z32:AA32"/>
    <mergeCell ref="AW32:AX32"/>
    <mergeCell ref="Y28:Y32"/>
    <mergeCell ref="Z28:AA28"/>
    <mergeCell ref="Z29:AA29"/>
    <mergeCell ref="Z30:AA30"/>
    <mergeCell ref="Z31:AA31"/>
    <mergeCell ref="AV28:AV32"/>
    <mergeCell ref="AW28:AX28"/>
    <mergeCell ref="C29:D29"/>
    <mergeCell ref="AW29:AX29"/>
    <mergeCell ref="C30:D30"/>
    <mergeCell ref="AW30:AX30"/>
    <mergeCell ref="C20:D20"/>
    <mergeCell ref="C31:D31"/>
    <mergeCell ref="B28:B32"/>
    <mergeCell ref="C28:D28"/>
    <mergeCell ref="C22:D22"/>
    <mergeCell ref="C19:D19"/>
    <mergeCell ref="Z22:AA22"/>
    <mergeCell ref="AW22:AX22"/>
    <mergeCell ref="C27:D27"/>
    <mergeCell ref="Z27:AA27"/>
    <mergeCell ref="AW27:AX27"/>
    <mergeCell ref="Y17:Y25"/>
    <mergeCell ref="Z17:AA17"/>
    <mergeCell ref="Z18:AA18"/>
    <mergeCell ref="Z19:AA19"/>
    <mergeCell ref="AW21:AX21"/>
    <mergeCell ref="AV17:AV25"/>
    <mergeCell ref="AW17:AX17"/>
    <mergeCell ref="AW18:AX18"/>
    <mergeCell ref="AW19:AX19"/>
    <mergeCell ref="C16:D16"/>
    <mergeCell ref="Z16:AA16"/>
    <mergeCell ref="AW16:AX16"/>
    <mergeCell ref="B17:B25"/>
    <mergeCell ref="C17:D17"/>
    <mergeCell ref="C18:D18"/>
    <mergeCell ref="Z20:AA20"/>
    <mergeCell ref="AW20:AX20"/>
    <mergeCell ref="C21:D21"/>
    <mergeCell ref="Z21:AA21"/>
    <mergeCell ref="C14:D14"/>
    <mergeCell ref="Z14:AA14"/>
    <mergeCell ref="AW14:AX14"/>
    <mergeCell ref="C15:D15"/>
    <mergeCell ref="Z15:AA15"/>
    <mergeCell ref="AW15:AX15"/>
    <mergeCell ref="AV11:AV13"/>
    <mergeCell ref="AW11:AX11"/>
    <mergeCell ref="C12:D12"/>
    <mergeCell ref="Z12:AA12"/>
    <mergeCell ref="AW12:AX12"/>
    <mergeCell ref="C13:D13"/>
    <mergeCell ref="Z13:AA13"/>
    <mergeCell ref="AW13:AX13"/>
    <mergeCell ref="Y11:Y13"/>
    <mergeCell ref="Z11:AA11"/>
    <mergeCell ref="B11:B13"/>
    <mergeCell ref="C11:D11"/>
    <mergeCell ref="B9:D9"/>
    <mergeCell ref="Y9:AA9"/>
    <mergeCell ref="AV9:AX9"/>
    <mergeCell ref="C10:D10"/>
    <mergeCell ref="Z10:AA10"/>
    <mergeCell ref="AW10:AX10"/>
    <mergeCell ref="B8:D8"/>
    <mergeCell ref="Y8:AA8"/>
    <mergeCell ref="AV8:AX8"/>
    <mergeCell ref="AD7:AE7"/>
    <mergeCell ref="AF7:AG7"/>
    <mergeCell ref="AH7:AI7"/>
    <mergeCell ref="AJ7:AK7"/>
    <mergeCell ref="AL7:AM7"/>
    <mergeCell ref="O7:P7"/>
    <mergeCell ref="Q7:R7"/>
    <mergeCell ref="AB6:AS6"/>
    <mergeCell ref="AN7:AO7"/>
    <mergeCell ref="BK7:BL7"/>
    <mergeCell ref="BM7:BN7"/>
    <mergeCell ref="AP7:AQ7"/>
    <mergeCell ref="AV7:AX7"/>
    <mergeCell ref="BE7:BF7"/>
    <mergeCell ref="AR7:AS7"/>
  </mergeCells>
  <printOptions horizontalCentered="1"/>
  <pageMargins left="0.7874015748031497" right="0.7874015748031497" top="0.5118110236220472" bottom="0.1968503937007874" header="0.5118110236220472" footer="0.1968503937007874"/>
  <pageSetup orientation="landscape" paperSize="9" scale="65" r:id="rId1"/>
  <colBreaks count="10" manualBreakCount="10">
    <brk id="23" max="56" man="1"/>
    <brk id="46" max="56" man="1"/>
    <brk id="69" max="56" man="1"/>
    <brk id="92" max="56" man="1"/>
    <brk id="115" max="56" man="1"/>
    <brk id="138" max="56" man="1"/>
    <brk id="161" max="56" man="1"/>
    <brk id="184" max="56" man="1"/>
    <brk id="207" max="56" man="1"/>
    <brk id="230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E70"/>
  <sheetViews>
    <sheetView showGridLines="0" workbookViewId="0" topLeftCell="B7">
      <selection activeCell="B7" sqref="B7:D7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15.625" style="1" customWidth="1"/>
    <col min="4" max="4" width="11.625" style="1" customWidth="1"/>
    <col min="5" max="5" width="8.625" style="1" customWidth="1"/>
    <col min="6" max="6" width="9.625" style="1" customWidth="1"/>
    <col min="7" max="7" width="8.625" style="1" customWidth="1"/>
    <col min="8" max="8" width="9.625" style="1" customWidth="1"/>
    <col min="9" max="9" width="8.625" style="1" customWidth="1"/>
    <col min="10" max="10" width="9.625" style="1" customWidth="1"/>
    <col min="11" max="11" width="8.625" style="1" customWidth="1"/>
    <col min="12" max="12" width="9.625" style="1" customWidth="1"/>
    <col min="13" max="13" width="8.50390625" style="1" customWidth="1"/>
    <col min="14" max="14" width="9.625" style="1" customWidth="1"/>
    <col min="15" max="15" width="8.625" style="1" customWidth="1"/>
    <col min="16" max="16" width="9.625" style="1" customWidth="1"/>
    <col min="17" max="17" width="8.625" style="1" customWidth="1"/>
    <col min="18" max="18" width="9.625" style="1" customWidth="1"/>
    <col min="19" max="19" width="8.625" style="1" customWidth="1"/>
    <col min="20" max="20" width="9.625" style="1" customWidth="1"/>
    <col min="21" max="21" width="8.625" style="1" customWidth="1"/>
    <col min="22" max="22" width="9.625" style="1" customWidth="1"/>
    <col min="23" max="24" width="3.625" style="1" customWidth="1"/>
    <col min="25" max="25" width="2.625" style="1" customWidth="1"/>
    <col min="26" max="26" width="15.625" style="1" customWidth="1"/>
    <col min="27" max="27" width="11.625" style="1" customWidth="1"/>
    <col min="28" max="28" width="8.625" style="1" customWidth="1"/>
    <col min="29" max="29" width="9.625" style="1" customWidth="1"/>
    <col min="30" max="30" width="8.625" style="1" customWidth="1"/>
    <col min="31" max="31" width="9.625" style="1" customWidth="1"/>
    <col min="32" max="32" width="8.625" style="1" customWidth="1"/>
    <col min="33" max="33" width="9.625" style="1" customWidth="1"/>
    <col min="34" max="34" width="8.625" style="1" customWidth="1"/>
    <col min="35" max="35" width="9.625" style="1" customWidth="1"/>
    <col min="36" max="36" width="8.50390625" style="1" customWidth="1"/>
    <col min="37" max="37" width="9.625" style="1" customWidth="1"/>
    <col min="38" max="38" width="8.625" style="1" customWidth="1"/>
    <col min="39" max="39" width="9.625" style="1" customWidth="1"/>
    <col min="40" max="40" width="8.625" style="1" customWidth="1"/>
    <col min="41" max="41" width="9.625" style="1" customWidth="1"/>
    <col min="42" max="42" width="8.625" style="1" customWidth="1"/>
    <col min="43" max="43" width="9.625" style="1" customWidth="1"/>
    <col min="44" max="44" width="8.625" style="1" customWidth="1"/>
    <col min="45" max="45" width="9.625" style="1" customWidth="1"/>
    <col min="46" max="47" width="3.625" style="1" customWidth="1"/>
    <col min="48" max="48" width="2.625" style="1" customWidth="1"/>
    <col min="49" max="49" width="15.625" style="1" customWidth="1"/>
    <col min="50" max="50" width="11.625" style="1" customWidth="1"/>
    <col min="51" max="51" width="8.625" style="1" customWidth="1"/>
    <col min="52" max="52" width="9.625" style="1" customWidth="1"/>
    <col min="53" max="53" width="8.625" style="1" customWidth="1"/>
    <col min="54" max="54" width="9.625" style="1" customWidth="1"/>
    <col min="55" max="55" width="8.625" style="1" customWidth="1"/>
    <col min="56" max="56" width="9.625" style="1" customWidth="1"/>
    <col min="57" max="57" width="8.625" style="1" customWidth="1"/>
    <col min="58" max="58" width="9.625" style="1" customWidth="1"/>
    <col min="59" max="59" width="8.625" style="1" customWidth="1"/>
    <col min="60" max="60" width="9.625" style="1" customWidth="1"/>
    <col min="61" max="61" width="8.625" style="1" customWidth="1"/>
    <col min="62" max="62" width="9.625" style="1" customWidth="1"/>
    <col min="63" max="63" width="8.625" style="1" customWidth="1"/>
    <col min="64" max="64" width="9.625" style="1" customWidth="1"/>
    <col min="65" max="65" width="8.50390625" style="1" customWidth="1"/>
    <col min="66" max="66" width="9.625" style="1" customWidth="1"/>
    <col min="67" max="67" width="8.625" style="1" customWidth="1"/>
    <col min="68" max="68" width="9.625" style="1" customWidth="1"/>
    <col min="69" max="70" width="3.625" style="1" customWidth="1"/>
    <col min="71" max="71" width="2.625" style="1" customWidth="1"/>
    <col min="72" max="72" width="15.625" style="1" customWidth="1"/>
    <col min="73" max="73" width="11.625" style="1" customWidth="1"/>
    <col min="74" max="74" width="8.625" style="1" customWidth="1"/>
    <col min="75" max="75" width="9.625" style="1" customWidth="1"/>
    <col min="76" max="76" width="8.625" style="1" customWidth="1"/>
    <col min="77" max="77" width="9.625" style="1" customWidth="1"/>
    <col min="78" max="78" width="8.625" style="1" customWidth="1"/>
    <col min="79" max="79" width="9.625" style="1" customWidth="1"/>
    <col min="80" max="80" width="8.625" style="1" customWidth="1"/>
    <col min="81" max="81" width="9.625" style="1" customWidth="1"/>
    <col min="82" max="82" width="8.625" style="1" customWidth="1"/>
    <col min="83" max="83" width="9.625" style="1" customWidth="1"/>
    <col min="84" max="84" width="8.625" style="1" customWidth="1"/>
    <col min="85" max="85" width="9.625" style="1" customWidth="1"/>
    <col min="86" max="86" width="8.625" style="1" customWidth="1"/>
    <col min="87" max="87" width="9.625" style="1" customWidth="1"/>
    <col min="88" max="88" width="8.625" style="1" customWidth="1"/>
    <col min="89" max="89" width="9.625" style="1" customWidth="1"/>
    <col min="90" max="90" width="8.625" style="1" customWidth="1"/>
    <col min="91" max="91" width="9.625" style="1" customWidth="1"/>
    <col min="92" max="93" width="3.625" style="1" customWidth="1"/>
    <col min="94" max="94" width="2.625" style="1" customWidth="1"/>
    <col min="95" max="95" width="15.625" style="1" customWidth="1"/>
    <col min="96" max="96" width="11.625" style="1" customWidth="1"/>
    <col min="97" max="97" width="8.625" style="1" customWidth="1"/>
    <col min="98" max="98" width="9.625" style="1" customWidth="1"/>
    <col min="99" max="99" width="8.625" style="1" customWidth="1"/>
    <col min="100" max="100" width="9.625" style="1" customWidth="1"/>
    <col min="101" max="101" width="8.625" style="1" customWidth="1"/>
    <col min="102" max="102" width="9.625" style="1" customWidth="1"/>
    <col min="103" max="103" width="8.50390625" style="1" customWidth="1"/>
    <col min="104" max="104" width="9.625" style="1" customWidth="1"/>
    <col min="105" max="105" width="8.625" style="1" customWidth="1"/>
    <col min="106" max="106" width="9.625" style="1" customWidth="1"/>
    <col min="107" max="107" width="8.625" style="1" customWidth="1"/>
    <col min="108" max="108" width="9.625" style="1" customWidth="1"/>
    <col min="109" max="109" width="8.625" style="1" customWidth="1"/>
    <col min="110" max="110" width="9.625" style="1" customWidth="1"/>
    <col min="111" max="111" width="8.625" style="1" customWidth="1"/>
    <col min="112" max="112" width="9.625" style="1" customWidth="1"/>
    <col min="113" max="113" width="8.625" style="1" customWidth="1"/>
    <col min="114" max="114" width="9.625" style="1" customWidth="1"/>
    <col min="115" max="116" width="3.625" style="1" customWidth="1"/>
    <col min="117" max="117" width="2.625" style="1" customWidth="1"/>
    <col min="118" max="118" width="15.625" style="1" customWidth="1"/>
    <col min="119" max="119" width="11.625" style="1" customWidth="1"/>
    <col min="120" max="120" width="8.625" style="1" customWidth="1"/>
    <col min="121" max="121" width="12.125" style="1" customWidth="1"/>
    <col min="122" max="122" width="8.625" style="1" hidden="1" customWidth="1"/>
    <col min="123" max="123" width="9.625" style="1" hidden="1" customWidth="1"/>
    <col min="124" max="124" width="8.625" style="1" hidden="1" customWidth="1"/>
    <col min="125" max="125" width="9.625" style="1" hidden="1" customWidth="1"/>
    <col min="126" max="126" width="8.50390625" style="1" hidden="1" customWidth="1"/>
    <col min="127" max="127" width="9.625" style="1" hidden="1" customWidth="1"/>
    <col min="128" max="128" width="8.625" style="1" hidden="1" customWidth="1"/>
    <col min="129" max="129" width="9.625" style="1" hidden="1" customWidth="1"/>
    <col min="130" max="130" width="8.625" style="1" hidden="1" customWidth="1"/>
    <col min="131" max="131" width="9.625" style="1" hidden="1" customWidth="1"/>
    <col min="132" max="132" width="8.625" style="1" hidden="1" customWidth="1"/>
    <col min="133" max="133" width="9.625" style="1" hidden="1" customWidth="1"/>
    <col min="134" max="134" width="8.625" style="1" hidden="1" customWidth="1"/>
    <col min="135" max="135" width="9.625" style="1" hidden="1" customWidth="1"/>
    <col min="136" max="136" width="8.625" style="1" hidden="1" customWidth="1"/>
    <col min="137" max="137" width="9.625" style="1" hidden="1" customWidth="1"/>
    <col min="138" max="139" width="3.625" style="1" hidden="1" customWidth="1"/>
    <col min="140" max="140" width="2.625" style="1" hidden="1" customWidth="1"/>
    <col min="141" max="141" width="15.625" style="1" hidden="1" customWidth="1"/>
    <col min="142" max="142" width="11.625" style="1" hidden="1" customWidth="1"/>
    <col min="143" max="143" width="8.625" style="1" hidden="1" customWidth="1"/>
    <col min="144" max="144" width="9.625" style="1" hidden="1" customWidth="1"/>
    <col min="145" max="145" width="8.625" style="1" hidden="1" customWidth="1"/>
    <col min="146" max="146" width="9.625" style="1" hidden="1" customWidth="1"/>
    <col min="147" max="147" width="8.625" style="1" hidden="1" customWidth="1"/>
    <col min="148" max="148" width="9.625" style="1" hidden="1" customWidth="1"/>
    <col min="149" max="149" width="8.50390625" style="1" hidden="1" customWidth="1"/>
    <col min="150" max="150" width="9.625" style="1" hidden="1" customWidth="1"/>
    <col min="151" max="151" width="8.625" style="1" hidden="1" customWidth="1"/>
    <col min="152" max="152" width="9.625" style="1" hidden="1" customWidth="1"/>
    <col min="153" max="153" width="8.625" style="1" hidden="1" customWidth="1"/>
    <col min="154" max="154" width="9.625" style="1" hidden="1" customWidth="1"/>
    <col min="155" max="155" width="8.625" style="1" hidden="1" customWidth="1"/>
    <col min="156" max="156" width="9.625" style="1" hidden="1" customWidth="1"/>
    <col min="157" max="157" width="8.625" style="1" hidden="1" customWidth="1"/>
    <col min="158" max="158" width="9.625" style="1" hidden="1" customWidth="1"/>
    <col min="159" max="159" width="8.625" style="1" hidden="1" customWidth="1"/>
    <col min="160" max="160" width="9.625" style="1" hidden="1" customWidth="1"/>
    <col min="161" max="162" width="3.625" style="1" hidden="1" customWidth="1"/>
    <col min="163" max="163" width="2.625" style="1" hidden="1" customWidth="1"/>
    <col min="164" max="164" width="15.625" style="1" hidden="1" customWidth="1"/>
    <col min="165" max="165" width="11.625" style="1" hidden="1" customWidth="1"/>
    <col min="166" max="166" width="8.625" style="1" hidden="1" customWidth="1"/>
    <col min="167" max="167" width="9.625" style="1" hidden="1" customWidth="1"/>
    <col min="168" max="168" width="8.625" style="1" hidden="1" customWidth="1"/>
    <col min="169" max="169" width="9.625" style="1" hidden="1" customWidth="1"/>
    <col min="170" max="170" width="8.625" style="1" hidden="1" customWidth="1"/>
    <col min="171" max="171" width="9.625" style="1" hidden="1" customWidth="1"/>
    <col min="172" max="172" width="8.50390625" style="1" hidden="1" customWidth="1"/>
    <col min="173" max="173" width="9.625" style="1" hidden="1" customWidth="1"/>
    <col min="174" max="174" width="8.625" style="1" hidden="1" customWidth="1"/>
    <col min="175" max="175" width="9.625" style="1" hidden="1" customWidth="1"/>
    <col min="176" max="176" width="8.625" style="1" hidden="1" customWidth="1"/>
    <col min="177" max="177" width="9.625" style="1" hidden="1" customWidth="1"/>
    <col min="178" max="178" width="8.625" style="1" hidden="1" customWidth="1"/>
    <col min="179" max="179" width="9.625" style="1" hidden="1" customWidth="1"/>
    <col min="180" max="180" width="8.625" style="1" hidden="1" customWidth="1"/>
    <col min="181" max="181" width="9.625" style="1" hidden="1" customWidth="1"/>
    <col min="182" max="182" width="8.625" style="1" hidden="1" customWidth="1"/>
    <col min="183" max="183" width="9.625" style="1" hidden="1" customWidth="1"/>
    <col min="184" max="185" width="3.625" style="1" hidden="1" customWidth="1"/>
    <col min="186" max="237" width="0" style="1" hidden="1" customWidth="1"/>
    <col min="238" max="238" width="9.00390625" style="1" customWidth="1"/>
    <col min="239" max="239" width="10.625" style="1" customWidth="1"/>
    <col min="240" max="16384" width="9.00390625" style="1" customWidth="1"/>
  </cols>
  <sheetData>
    <row r="1" spans="2:184" ht="34.5" customHeight="1">
      <c r="B1" s="222" t="s">
        <v>59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34">
        <v>12</v>
      </c>
      <c r="Y1" s="222" t="s">
        <v>59</v>
      </c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34">
        <f>W1+1</f>
        <v>13</v>
      </c>
      <c r="AV1" s="222" t="s">
        <v>59</v>
      </c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34">
        <f>AT1+1</f>
        <v>14</v>
      </c>
      <c r="BS1" s="222" t="s">
        <v>59</v>
      </c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34">
        <f>BQ1+1</f>
        <v>15</v>
      </c>
      <c r="CP1" s="222" t="s">
        <v>59</v>
      </c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34">
        <f>CN1+1</f>
        <v>16</v>
      </c>
      <c r="DM1" s="222" t="s">
        <v>59</v>
      </c>
      <c r="DN1" s="222"/>
      <c r="DO1" s="222"/>
      <c r="DP1" s="222"/>
      <c r="DQ1" s="222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34">
        <f>DK1+1</f>
        <v>17</v>
      </c>
      <c r="EJ1" s="222" t="s">
        <v>59</v>
      </c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34">
        <f>EH1+1</f>
        <v>18</v>
      </c>
      <c r="FG1" s="222" t="s">
        <v>59</v>
      </c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34">
        <f>FE1+1</f>
        <v>19</v>
      </c>
    </row>
    <row r="2" spans="2:183" s="2" customFormat="1" ht="17.25">
      <c r="B2" s="223" t="s">
        <v>213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Y2" s="223" t="s">
        <v>213</v>
      </c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V2" s="223" t="s">
        <v>213</v>
      </c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S2" s="223" t="s">
        <v>213</v>
      </c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P2" s="223" t="s">
        <v>213</v>
      </c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M2" s="223" t="s">
        <v>213</v>
      </c>
      <c r="DN2" s="287"/>
      <c r="DO2" s="287"/>
      <c r="DP2" s="287"/>
      <c r="DQ2" s="287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J2" s="223" t="s">
        <v>135</v>
      </c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G2" s="223" t="s">
        <v>135</v>
      </c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</row>
    <row r="3" spans="2:183" s="2" customFormat="1" ht="17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3"/>
      <c r="N3" s="63"/>
      <c r="O3" s="1"/>
      <c r="P3" s="1"/>
      <c r="Q3" s="1"/>
      <c r="R3" s="1"/>
      <c r="S3" s="1"/>
      <c r="T3" s="1"/>
      <c r="U3" s="1"/>
      <c r="V3" s="1"/>
      <c r="W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63"/>
      <c r="AK3" s="63"/>
      <c r="AL3" s="1"/>
      <c r="AM3" s="1"/>
      <c r="AN3" s="1"/>
      <c r="AO3" s="1"/>
      <c r="AP3" s="1"/>
      <c r="AQ3" s="1"/>
      <c r="AR3" s="1"/>
      <c r="AS3" s="1"/>
      <c r="AT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63"/>
      <c r="BH3" s="63"/>
      <c r="BI3" s="1"/>
      <c r="BJ3" s="1"/>
      <c r="BK3" s="1"/>
      <c r="BL3" s="1"/>
      <c r="BM3" s="1"/>
      <c r="BN3" s="1"/>
      <c r="BO3" s="1"/>
      <c r="BP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63"/>
      <c r="CE3" s="63"/>
      <c r="CF3" s="1"/>
      <c r="CG3" s="1"/>
      <c r="CH3" s="1"/>
      <c r="CI3" s="1"/>
      <c r="CJ3" s="1"/>
      <c r="CK3" s="1"/>
      <c r="CL3" s="1"/>
      <c r="CM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63"/>
      <c r="DB3" s="63"/>
      <c r="DC3" s="1"/>
      <c r="DD3" s="1"/>
      <c r="DE3" s="1"/>
      <c r="DF3" s="1"/>
      <c r="DG3" s="1"/>
      <c r="DH3" s="1"/>
      <c r="DI3" s="1"/>
      <c r="DJ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63"/>
      <c r="DY3" s="63"/>
      <c r="DZ3" s="1"/>
      <c r="EA3" s="1"/>
      <c r="EB3" s="1"/>
      <c r="EC3" s="1"/>
      <c r="ED3" s="1"/>
      <c r="EE3" s="1"/>
      <c r="EF3" s="1"/>
      <c r="EG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63"/>
      <c r="EV3" s="63"/>
      <c r="EW3" s="1"/>
      <c r="EX3" s="1"/>
      <c r="EY3" s="1"/>
      <c r="EZ3" s="1"/>
      <c r="FA3" s="1"/>
      <c r="FB3" s="1"/>
      <c r="FC3" s="1"/>
      <c r="FD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63"/>
      <c r="FS3" s="63"/>
      <c r="FT3" s="1"/>
      <c r="FU3" s="1"/>
      <c r="FV3" s="1"/>
      <c r="FW3" s="1"/>
      <c r="FX3" s="1"/>
      <c r="FY3" s="1"/>
      <c r="FZ3" s="1"/>
      <c r="GA3" s="1"/>
    </row>
    <row r="4" spans="21:182" ht="14.25">
      <c r="U4" s="3" t="s">
        <v>148</v>
      </c>
      <c r="AR4" s="3" t="s">
        <v>148</v>
      </c>
      <c r="BO4" s="3" t="s">
        <v>148</v>
      </c>
      <c r="CL4" s="3" t="s">
        <v>148</v>
      </c>
      <c r="DI4" s="3" t="s">
        <v>148</v>
      </c>
      <c r="EF4" s="3" t="s">
        <v>148</v>
      </c>
      <c r="FC4" s="3" t="s">
        <v>148</v>
      </c>
      <c r="FZ4" s="3" t="s">
        <v>148</v>
      </c>
    </row>
    <row r="5" spans="21:182" ht="14.25">
      <c r="U5" s="3" t="s">
        <v>58</v>
      </c>
      <c r="AR5" s="3" t="s">
        <v>58</v>
      </c>
      <c r="BO5" s="3" t="s">
        <v>58</v>
      </c>
      <c r="CL5" s="3" t="s">
        <v>58</v>
      </c>
      <c r="DI5" s="3" t="s">
        <v>58</v>
      </c>
      <c r="EF5" s="3" t="s">
        <v>58</v>
      </c>
      <c r="FC5" s="3" t="s">
        <v>58</v>
      </c>
      <c r="FZ5" s="3" t="s">
        <v>58</v>
      </c>
    </row>
    <row r="6" spans="2:239" ht="15" customHeight="1">
      <c r="B6" s="230" t="s">
        <v>45</v>
      </c>
      <c r="C6" s="231"/>
      <c r="D6" s="232"/>
      <c r="E6" s="284" t="s">
        <v>133</v>
      </c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6"/>
      <c r="Y6" s="230" t="s">
        <v>45</v>
      </c>
      <c r="Z6" s="231"/>
      <c r="AA6" s="232"/>
      <c r="AB6" s="284" t="s">
        <v>133</v>
      </c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6"/>
      <c r="AV6" s="230" t="s">
        <v>45</v>
      </c>
      <c r="AW6" s="231"/>
      <c r="AX6" s="232"/>
      <c r="AY6" s="284" t="s">
        <v>133</v>
      </c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76"/>
      <c r="BP6" s="72"/>
      <c r="BS6" s="230" t="s">
        <v>45</v>
      </c>
      <c r="BT6" s="231"/>
      <c r="BU6" s="232"/>
      <c r="BV6" s="284" t="s">
        <v>147</v>
      </c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6"/>
      <c r="CP6" s="230" t="s">
        <v>45</v>
      </c>
      <c r="CQ6" s="231"/>
      <c r="CR6" s="232"/>
      <c r="CS6" s="292" t="s">
        <v>186</v>
      </c>
      <c r="CT6" s="293"/>
      <c r="CU6" s="293"/>
      <c r="CV6" s="293"/>
      <c r="CW6" s="293"/>
      <c r="CX6" s="293"/>
      <c r="CY6" s="293"/>
      <c r="CZ6" s="293"/>
      <c r="DA6" s="293"/>
      <c r="DB6" s="293"/>
      <c r="DC6" s="290"/>
      <c r="DD6" s="290"/>
      <c r="DE6" s="290"/>
      <c r="DF6" s="290"/>
      <c r="DG6" s="290"/>
      <c r="DH6" s="290"/>
      <c r="DI6" s="290"/>
      <c r="DJ6" s="291"/>
      <c r="DM6" s="230" t="s">
        <v>45</v>
      </c>
      <c r="DN6" s="231"/>
      <c r="DO6" s="232"/>
      <c r="DP6" s="262" t="s">
        <v>211</v>
      </c>
      <c r="DQ6" s="263"/>
      <c r="DR6" s="258" t="s">
        <v>212</v>
      </c>
      <c r="DS6" s="259"/>
      <c r="DT6" s="254" t="s">
        <v>211</v>
      </c>
      <c r="DU6" s="255"/>
      <c r="DV6" s="258" t="s">
        <v>212</v>
      </c>
      <c r="DW6" s="259"/>
      <c r="DX6" s="254" t="s">
        <v>211</v>
      </c>
      <c r="DY6" s="255"/>
      <c r="DZ6" s="258" t="s">
        <v>212</v>
      </c>
      <c r="EA6" s="259"/>
      <c r="EB6" s="254" t="s">
        <v>211</v>
      </c>
      <c r="EC6" s="255"/>
      <c r="ED6" s="258" t="s">
        <v>212</v>
      </c>
      <c r="EE6" s="259"/>
      <c r="EF6" s="254" t="s">
        <v>211</v>
      </c>
      <c r="EG6" s="255"/>
      <c r="EH6" s="258" t="s">
        <v>212</v>
      </c>
      <c r="EI6" s="259"/>
      <c r="EJ6" s="254" t="s">
        <v>211</v>
      </c>
      <c r="EK6" s="255"/>
      <c r="EL6" s="258" t="s">
        <v>212</v>
      </c>
      <c r="EM6" s="259"/>
      <c r="EN6" s="254" t="s">
        <v>211</v>
      </c>
      <c r="EO6" s="255"/>
      <c r="EP6" s="258" t="s">
        <v>212</v>
      </c>
      <c r="EQ6" s="259"/>
      <c r="ER6" s="254" t="s">
        <v>211</v>
      </c>
      <c r="ES6" s="255"/>
      <c r="ET6" s="258" t="s">
        <v>212</v>
      </c>
      <c r="EU6" s="259"/>
      <c r="EV6" s="254" t="s">
        <v>211</v>
      </c>
      <c r="EW6" s="255"/>
      <c r="EX6" s="258" t="s">
        <v>212</v>
      </c>
      <c r="EY6" s="259"/>
      <c r="EZ6" s="254" t="s">
        <v>211</v>
      </c>
      <c r="FA6" s="255"/>
      <c r="FB6" s="258" t="s">
        <v>212</v>
      </c>
      <c r="FC6" s="259"/>
      <c r="FD6" s="254" t="s">
        <v>211</v>
      </c>
      <c r="FE6" s="255"/>
      <c r="FF6" s="258" t="s">
        <v>212</v>
      </c>
      <c r="FG6" s="259"/>
      <c r="FH6" s="254" t="s">
        <v>211</v>
      </c>
      <c r="FI6" s="255"/>
      <c r="FJ6" s="258" t="s">
        <v>212</v>
      </c>
      <c r="FK6" s="259"/>
      <c r="FL6" s="254" t="s">
        <v>211</v>
      </c>
      <c r="FM6" s="255"/>
      <c r="FN6" s="258" t="s">
        <v>212</v>
      </c>
      <c r="FO6" s="259"/>
      <c r="FP6" s="254" t="s">
        <v>211</v>
      </c>
      <c r="FQ6" s="255"/>
      <c r="FR6" s="258" t="s">
        <v>212</v>
      </c>
      <c r="FS6" s="259"/>
      <c r="FT6" s="254" t="s">
        <v>211</v>
      </c>
      <c r="FU6" s="255"/>
      <c r="FV6" s="258" t="s">
        <v>212</v>
      </c>
      <c r="FW6" s="259"/>
      <c r="FX6" s="254" t="s">
        <v>211</v>
      </c>
      <c r="FY6" s="255"/>
      <c r="FZ6" s="258" t="s">
        <v>212</v>
      </c>
      <c r="GA6" s="259"/>
      <c r="GB6" s="254" t="s">
        <v>211</v>
      </c>
      <c r="GC6" s="255"/>
      <c r="GD6" s="258" t="s">
        <v>212</v>
      </c>
      <c r="GE6" s="259"/>
      <c r="GF6" s="254" t="s">
        <v>211</v>
      </c>
      <c r="GG6" s="255"/>
      <c r="GH6" s="258" t="s">
        <v>212</v>
      </c>
      <c r="GI6" s="259"/>
      <c r="GJ6" s="254" t="s">
        <v>211</v>
      </c>
      <c r="GK6" s="255"/>
      <c r="GL6" s="258" t="s">
        <v>212</v>
      </c>
      <c r="GM6" s="259"/>
      <c r="GN6" s="254" t="s">
        <v>211</v>
      </c>
      <c r="GO6" s="255"/>
      <c r="GP6" s="258" t="s">
        <v>212</v>
      </c>
      <c r="GQ6" s="259"/>
      <c r="GR6" s="254" t="s">
        <v>211</v>
      </c>
      <c r="GS6" s="255"/>
      <c r="GT6" s="258" t="s">
        <v>212</v>
      </c>
      <c r="GU6" s="259"/>
      <c r="GV6" s="254" t="s">
        <v>211</v>
      </c>
      <c r="GW6" s="255"/>
      <c r="GX6" s="258" t="s">
        <v>212</v>
      </c>
      <c r="GY6" s="259"/>
      <c r="GZ6" s="254" t="s">
        <v>211</v>
      </c>
      <c r="HA6" s="255"/>
      <c r="HB6" s="258" t="s">
        <v>212</v>
      </c>
      <c r="HC6" s="259"/>
      <c r="HD6" s="254" t="s">
        <v>211</v>
      </c>
      <c r="HE6" s="255"/>
      <c r="HF6" s="258" t="s">
        <v>212</v>
      </c>
      <c r="HG6" s="259"/>
      <c r="HH6" s="254" t="s">
        <v>211</v>
      </c>
      <c r="HI6" s="255"/>
      <c r="HJ6" s="258" t="s">
        <v>212</v>
      </c>
      <c r="HK6" s="259"/>
      <c r="HL6" s="254" t="s">
        <v>211</v>
      </c>
      <c r="HM6" s="255"/>
      <c r="HN6" s="258" t="s">
        <v>212</v>
      </c>
      <c r="HO6" s="259"/>
      <c r="HP6" s="254" t="s">
        <v>211</v>
      </c>
      <c r="HQ6" s="255"/>
      <c r="HR6" s="258" t="s">
        <v>212</v>
      </c>
      <c r="HS6" s="259"/>
      <c r="HT6" s="254" t="s">
        <v>211</v>
      </c>
      <c r="HU6" s="255"/>
      <c r="HV6" s="258" t="s">
        <v>212</v>
      </c>
      <c r="HW6" s="259"/>
      <c r="HX6" s="254" t="s">
        <v>211</v>
      </c>
      <c r="HY6" s="255"/>
      <c r="HZ6" s="258" t="s">
        <v>212</v>
      </c>
      <c r="IA6" s="259"/>
      <c r="IB6" s="254" t="s">
        <v>211</v>
      </c>
      <c r="IC6" s="255"/>
      <c r="ID6" s="258" t="s">
        <v>212</v>
      </c>
      <c r="IE6" s="259"/>
    </row>
    <row r="7" spans="2:239" ht="15" customHeight="1">
      <c r="B7" s="213"/>
      <c r="C7" s="214"/>
      <c r="D7" s="215"/>
      <c r="E7" s="151" t="s">
        <v>125</v>
      </c>
      <c r="F7" s="218"/>
      <c r="G7" s="151" t="s">
        <v>170</v>
      </c>
      <c r="H7" s="218"/>
      <c r="I7" s="151" t="s">
        <v>171</v>
      </c>
      <c r="J7" s="218"/>
      <c r="K7" s="151" t="s">
        <v>137</v>
      </c>
      <c r="L7" s="218"/>
      <c r="M7" s="151" t="s">
        <v>136</v>
      </c>
      <c r="N7" s="218"/>
      <c r="O7" s="151" t="s">
        <v>198</v>
      </c>
      <c r="P7" s="218"/>
      <c r="Q7" s="151" t="s">
        <v>138</v>
      </c>
      <c r="R7" s="218"/>
      <c r="S7" s="151" t="s">
        <v>227</v>
      </c>
      <c r="T7" s="218"/>
      <c r="U7" s="151" t="s">
        <v>228</v>
      </c>
      <c r="V7" s="218"/>
      <c r="X7" s="45"/>
      <c r="Y7" s="213"/>
      <c r="Z7" s="214"/>
      <c r="AA7" s="215"/>
      <c r="AB7" s="151" t="s">
        <v>208</v>
      </c>
      <c r="AC7" s="218"/>
      <c r="AD7" s="151" t="s">
        <v>206</v>
      </c>
      <c r="AE7" s="218"/>
      <c r="AF7" s="151" t="s">
        <v>192</v>
      </c>
      <c r="AG7" s="218"/>
      <c r="AH7" s="151" t="s">
        <v>203</v>
      </c>
      <c r="AI7" s="218"/>
      <c r="AJ7" s="151" t="s">
        <v>140</v>
      </c>
      <c r="AK7" s="218"/>
      <c r="AL7" s="151" t="s">
        <v>141</v>
      </c>
      <c r="AM7" s="218"/>
      <c r="AN7" s="151" t="s">
        <v>172</v>
      </c>
      <c r="AO7" s="218"/>
      <c r="AP7" s="151" t="s">
        <v>226</v>
      </c>
      <c r="AQ7" s="218"/>
      <c r="AR7" s="240" t="s">
        <v>216</v>
      </c>
      <c r="AS7" s="280"/>
      <c r="AT7" s="3" t="s">
        <v>217</v>
      </c>
      <c r="AU7" s="45"/>
      <c r="AV7" s="213"/>
      <c r="AW7" s="214"/>
      <c r="AX7" s="215"/>
      <c r="AY7" s="151" t="s">
        <v>173</v>
      </c>
      <c r="AZ7" s="218"/>
      <c r="BA7" s="151" t="s">
        <v>174</v>
      </c>
      <c r="BB7" s="218"/>
      <c r="BC7" s="151" t="s">
        <v>225</v>
      </c>
      <c r="BD7" s="218"/>
      <c r="BE7" s="151" t="s">
        <v>139</v>
      </c>
      <c r="BF7" s="218"/>
      <c r="BG7" s="151" t="s">
        <v>175</v>
      </c>
      <c r="BH7" s="218"/>
      <c r="BI7" s="151" t="s">
        <v>176</v>
      </c>
      <c r="BJ7" s="218"/>
      <c r="BK7" s="151" t="s">
        <v>191</v>
      </c>
      <c r="BL7" s="218"/>
      <c r="BM7" s="151" t="s">
        <v>233</v>
      </c>
      <c r="BN7" s="218"/>
      <c r="BO7" s="240" t="s">
        <v>189</v>
      </c>
      <c r="BP7" s="280"/>
      <c r="BQ7" s="3" t="s">
        <v>219</v>
      </c>
      <c r="BR7" s="45"/>
      <c r="BS7" s="213"/>
      <c r="BT7" s="214"/>
      <c r="BU7" s="215"/>
      <c r="BV7" s="151" t="s">
        <v>177</v>
      </c>
      <c r="BW7" s="218"/>
      <c r="BX7" s="151" t="s">
        <v>178</v>
      </c>
      <c r="BY7" s="218"/>
      <c r="BZ7" s="151" t="s">
        <v>179</v>
      </c>
      <c r="CA7" s="218"/>
      <c r="CB7" s="151" t="s">
        <v>184</v>
      </c>
      <c r="CC7" s="218"/>
      <c r="CD7" s="151" t="s">
        <v>180</v>
      </c>
      <c r="CE7" s="218"/>
      <c r="CF7" s="151" t="s">
        <v>181</v>
      </c>
      <c r="CG7" s="218"/>
      <c r="CH7" s="151" t="s">
        <v>182</v>
      </c>
      <c r="CI7" s="218"/>
      <c r="CJ7" s="151" t="s">
        <v>126</v>
      </c>
      <c r="CK7" s="218"/>
      <c r="CL7" s="151" t="s">
        <v>183</v>
      </c>
      <c r="CM7" s="218"/>
      <c r="CO7" s="45"/>
      <c r="CP7" s="213"/>
      <c r="CQ7" s="214"/>
      <c r="CR7" s="215"/>
      <c r="CS7" s="151" t="s">
        <v>127</v>
      </c>
      <c r="CT7" s="218"/>
      <c r="CU7" s="151" t="s">
        <v>207</v>
      </c>
      <c r="CV7" s="218"/>
      <c r="CW7" s="151" t="s">
        <v>185</v>
      </c>
      <c r="CX7" s="218"/>
      <c r="CY7" s="151" t="s">
        <v>221</v>
      </c>
      <c r="CZ7" s="218"/>
      <c r="DA7" s="288" t="s">
        <v>195</v>
      </c>
      <c r="DB7" s="289"/>
      <c r="DC7" s="288" t="s">
        <v>190</v>
      </c>
      <c r="DD7" s="289"/>
      <c r="DE7" s="240" t="s">
        <v>218</v>
      </c>
      <c r="DF7" s="280"/>
      <c r="DG7" s="240" t="s">
        <v>196</v>
      </c>
      <c r="DH7" s="280"/>
      <c r="DI7" s="240" t="s">
        <v>196</v>
      </c>
      <c r="DJ7" s="280"/>
      <c r="DM7" s="213"/>
      <c r="DN7" s="214"/>
      <c r="DO7" s="215"/>
      <c r="DP7" s="264"/>
      <c r="DQ7" s="265"/>
      <c r="DR7" s="260"/>
      <c r="DS7" s="261"/>
      <c r="DT7" s="256"/>
      <c r="DU7" s="257"/>
      <c r="DV7" s="260"/>
      <c r="DW7" s="261"/>
      <c r="DX7" s="256"/>
      <c r="DY7" s="257"/>
      <c r="DZ7" s="260"/>
      <c r="EA7" s="261"/>
      <c r="EB7" s="256"/>
      <c r="EC7" s="257"/>
      <c r="ED7" s="260"/>
      <c r="EE7" s="261"/>
      <c r="EF7" s="256"/>
      <c r="EG7" s="257"/>
      <c r="EH7" s="260"/>
      <c r="EI7" s="261"/>
      <c r="EJ7" s="256"/>
      <c r="EK7" s="257"/>
      <c r="EL7" s="260"/>
      <c r="EM7" s="261"/>
      <c r="EN7" s="256"/>
      <c r="EO7" s="257"/>
      <c r="EP7" s="260"/>
      <c r="EQ7" s="261"/>
      <c r="ER7" s="256"/>
      <c r="ES7" s="257"/>
      <c r="ET7" s="260"/>
      <c r="EU7" s="261"/>
      <c r="EV7" s="256"/>
      <c r="EW7" s="257"/>
      <c r="EX7" s="260"/>
      <c r="EY7" s="261"/>
      <c r="EZ7" s="256"/>
      <c r="FA7" s="257"/>
      <c r="FB7" s="260"/>
      <c r="FC7" s="261"/>
      <c r="FD7" s="256"/>
      <c r="FE7" s="257"/>
      <c r="FF7" s="260"/>
      <c r="FG7" s="261"/>
      <c r="FH7" s="256"/>
      <c r="FI7" s="257"/>
      <c r="FJ7" s="260"/>
      <c r="FK7" s="261"/>
      <c r="FL7" s="256"/>
      <c r="FM7" s="257"/>
      <c r="FN7" s="260"/>
      <c r="FO7" s="261"/>
      <c r="FP7" s="256"/>
      <c r="FQ7" s="257"/>
      <c r="FR7" s="260"/>
      <c r="FS7" s="261"/>
      <c r="FT7" s="256"/>
      <c r="FU7" s="257"/>
      <c r="FV7" s="260"/>
      <c r="FW7" s="261"/>
      <c r="FX7" s="256"/>
      <c r="FY7" s="257"/>
      <c r="FZ7" s="260"/>
      <c r="GA7" s="261"/>
      <c r="GB7" s="256"/>
      <c r="GC7" s="257"/>
      <c r="GD7" s="260"/>
      <c r="GE7" s="261"/>
      <c r="GF7" s="256"/>
      <c r="GG7" s="257"/>
      <c r="GH7" s="260"/>
      <c r="GI7" s="261"/>
      <c r="GJ7" s="256"/>
      <c r="GK7" s="257"/>
      <c r="GL7" s="260"/>
      <c r="GM7" s="261"/>
      <c r="GN7" s="256"/>
      <c r="GO7" s="257"/>
      <c r="GP7" s="260"/>
      <c r="GQ7" s="261"/>
      <c r="GR7" s="256"/>
      <c r="GS7" s="257"/>
      <c r="GT7" s="260"/>
      <c r="GU7" s="261"/>
      <c r="GV7" s="256"/>
      <c r="GW7" s="257"/>
      <c r="GX7" s="260"/>
      <c r="GY7" s="261"/>
      <c r="GZ7" s="256"/>
      <c r="HA7" s="257"/>
      <c r="HB7" s="260"/>
      <c r="HC7" s="261"/>
      <c r="HD7" s="256"/>
      <c r="HE7" s="257"/>
      <c r="HF7" s="260"/>
      <c r="HG7" s="261"/>
      <c r="HH7" s="256"/>
      <c r="HI7" s="257"/>
      <c r="HJ7" s="260"/>
      <c r="HK7" s="261"/>
      <c r="HL7" s="256"/>
      <c r="HM7" s="257"/>
      <c r="HN7" s="260"/>
      <c r="HO7" s="261"/>
      <c r="HP7" s="256"/>
      <c r="HQ7" s="257"/>
      <c r="HR7" s="260"/>
      <c r="HS7" s="261"/>
      <c r="HT7" s="256"/>
      <c r="HU7" s="257"/>
      <c r="HV7" s="260"/>
      <c r="HW7" s="261"/>
      <c r="HX7" s="256"/>
      <c r="HY7" s="257"/>
      <c r="HZ7" s="260"/>
      <c r="IA7" s="261"/>
      <c r="IB7" s="256"/>
      <c r="IC7" s="257"/>
      <c r="ID7" s="260"/>
      <c r="IE7" s="261"/>
    </row>
    <row r="8" spans="2:239" ht="15" customHeight="1">
      <c r="B8" s="281" t="s">
        <v>46</v>
      </c>
      <c r="C8" s="282"/>
      <c r="D8" s="283"/>
      <c r="E8" s="4" t="s">
        <v>56</v>
      </c>
      <c r="F8" s="5" t="s">
        <v>57</v>
      </c>
      <c r="G8" s="37" t="s">
        <v>56</v>
      </c>
      <c r="H8" s="38" t="s">
        <v>57</v>
      </c>
      <c r="I8" s="37" t="s">
        <v>56</v>
      </c>
      <c r="J8" s="38" t="s">
        <v>57</v>
      </c>
      <c r="K8" s="37" t="s">
        <v>56</v>
      </c>
      <c r="L8" s="38" t="s">
        <v>57</v>
      </c>
      <c r="M8" s="37" t="s">
        <v>56</v>
      </c>
      <c r="N8" s="38" t="s">
        <v>57</v>
      </c>
      <c r="O8" s="37" t="s">
        <v>56</v>
      </c>
      <c r="P8" s="38" t="s">
        <v>57</v>
      </c>
      <c r="Q8" s="37" t="s">
        <v>56</v>
      </c>
      <c r="R8" s="38" t="s">
        <v>57</v>
      </c>
      <c r="S8" s="37" t="s">
        <v>56</v>
      </c>
      <c r="T8" s="38" t="s">
        <v>57</v>
      </c>
      <c r="U8" s="37" t="s">
        <v>56</v>
      </c>
      <c r="V8" s="38" t="s">
        <v>57</v>
      </c>
      <c r="X8" s="45"/>
      <c r="Y8" s="281" t="s">
        <v>46</v>
      </c>
      <c r="Z8" s="282"/>
      <c r="AA8" s="283"/>
      <c r="AB8" s="37" t="s">
        <v>56</v>
      </c>
      <c r="AC8" s="38" t="s">
        <v>57</v>
      </c>
      <c r="AD8" s="37" t="s">
        <v>56</v>
      </c>
      <c r="AE8" s="38" t="s">
        <v>57</v>
      </c>
      <c r="AF8" s="37" t="s">
        <v>56</v>
      </c>
      <c r="AG8" s="38" t="s">
        <v>57</v>
      </c>
      <c r="AH8" s="37" t="s">
        <v>56</v>
      </c>
      <c r="AI8" s="38" t="s">
        <v>57</v>
      </c>
      <c r="AJ8" s="37" t="s">
        <v>56</v>
      </c>
      <c r="AK8" s="38" t="s">
        <v>57</v>
      </c>
      <c r="AL8" s="37" t="s">
        <v>56</v>
      </c>
      <c r="AM8" s="38" t="s">
        <v>57</v>
      </c>
      <c r="AN8" s="37" t="s">
        <v>56</v>
      </c>
      <c r="AO8" s="38" t="s">
        <v>57</v>
      </c>
      <c r="AP8" s="37" t="s">
        <v>56</v>
      </c>
      <c r="AQ8" s="38" t="s">
        <v>57</v>
      </c>
      <c r="AR8" s="37" t="s">
        <v>56</v>
      </c>
      <c r="AS8" s="38" t="s">
        <v>57</v>
      </c>
      <c r="AU8" s="45"/>
      <c r="AV8" s="281" t="s">
        <v>46</v>
      </c>
      <c r="AW8" s="282"/>
      <c r="AX8" s="283"/>
      <c r="AY8" s="37" t="s">
        <v>56</v>
      </c>
      <c r="AZ8" s="38" t="s">
        <v>57</v>
      </c>
      <c r="BA8" s="37" t="s">
        <v>56</v>
      </c>
      <c r="BB8" s="38" t="s">
        <v>57</v>
      </c>
      <c r="BC8" s="37" t="s">
        <v>56</v>
      </c>
      <c r="BD8" s="38" t="s">
        <v>57</v>
      </c>
      <c r="BE8" s="37" t="s">
        <v>56</v>
      </c>
      <c r="BF8" s="38" t="s">
        <v>57</v>
      </c>
      <c r="BG8" s="37" t="s">
        <v>56</v>
      </c>
      <c r="BH8" s="38" t="s">
        <v>57</v>
      </c>
      <c r="BI8" s="37" t="s">
        <v>56</v>
      </c>
      <c r="BJ8" s="38" t="s">
        <v>57</v>
      </c>
      <c r="BK8" s="37" t="s">
        <v>56</v>
      </c>
      <c r="BL8" s="38" t="s">
        <v>57</v>
      </c>
      <c r="BM8" s="37" t="s">
        <v>56</v>
      </c>
      <c r="BN8" s="38" t="s">
        <v>57</v>
      </c>
      <c r="BO8" s="37" t="s">
        <v>56</v>
      </c>
      <c r="BP8" s="38" t="s">
        <v>57</v>
      </c>
      <c r="BR8" s="45"/>
      <c r="BS8" s="281" t="s">
        <v>46</v>
      </c>
      <c r="BT8" s="282"/>
      <c r="BU8" s="283"/>
      <c r="BV8" s="37" t="s">
        <v>56</v>
      </c>
      <c r="BW8" s="38" t="s">
        <v>57</v>
      </c>
      <c r="BX8" s="37" t="s">
        <v>56</v>
      </c>
      <c r="BY8" s="38" t="s">
        <v>57</v>
      </c>
      <c r="BZ8" s="37" t="s">
        <v>56</v>
      </c>
      <c r="CA8" s="38" t="s">
        <v>57</v>
      </c>
      <c r="CB8" s="37" t="s">
        <v>56</v>
      </c>
      <c r="CC8" s="38" t="s">
        <v>57</v>
      </c>
      <c r="CD8" s="37" t="s">
        <v>56</v>
      </c>
      <c r="CE8" s="38" t="s">
        <v>57</v>
      </c>
      <c r="CF8" s="37" t="s">
        <v>56</v>
      </c>
      <c r="CG8" s="38" t="s">
        <v>57</v>
      </c>
      <c r="CH8" s="37" t="s">
        <v>56</v>
      </c>
      <c r="CI8" s="38" t="s">
        <v>57</v>
      </c>
      <c r="CJ8" s="37" t="s">
        <v>56</v>
      </c>
      <c r="CK8" s="38" t="s">
        <v>57</v>
      </c>
      <c r="CL8" s="37" t="s">
        <v>56</v>
      </c>
      <c r="CM8" s="38" t="s">
        <v>57</v>
      </c>
      <c r="CO8" s="45"/>
      <c r="CP8" s="281" t="s">
        <v>46</v>
      </c>
      <c r="CQ8" s="282"/>
      <c r="CR8" s="283"/>
      <c r="CS8" s="37" t="s">
        <v>56</v>
      </c>
      <c r="CT8" s="38" t="s">
        <v>57</v>
      </c>
      <c r="CU8" s="37" t="s">
        <v>56</v>
      </c>
      <c r="CV8" s="38" t="s">
        <v>57</v>
      </c>
      <c r="CW8" s="37" t="s">
        <v>56</v>
      </c>
      <c r="CX8" s="38" t="s">
        <v>57</v>
      </c>
      <c r="CY8" s="37" t="s">
        <v>56</v>
      </c>
      <c r="CZ8" s="38" t="s">
        <v>57</v>
      </c>
      <c r="DA8" s="4" t="s">
        <v>56</v>
      </c>
      <c r="DB8" s="5" t="s">
        <v>57</v>
      </c>
      <c r="DC8" s="4" t="s">
        <v>56</v>
      </c>
      <c r="DD8" s="5" t="s">
        <v>57</v>
      </c>
      <c r="DE8" s="77" t="s">
        <v>56</v>
      </c>
      <c r="DF8" s="78" t="s">
        <v>57</v>
      </c>
      <c r="DG8" s="77" t="s">
        <v>56</v>
      </c>
      <c r="DH8" s="78" t="s">
        <v>57</v>
      </c>
      <c r="DI8" s="77" t="s">
        <v>56</v>
      </c>
      <c r="DJ8" s="78" t="s">
        <v>57</v>
      </c>
      <c r="DM8" s="281" t="s">
        <v>46</v>
      </c>
      <c r="DN8" s="282"/>
      <c r="DO8" s="283"/>
      <c r="DP8" s="108" t="s">
        <v>56</v>
      </c>
      <c r="DQ8" s="109" t="s">
        <v>57</v>
      </c>
      <c r="DR8" s="4" t="s">
        <v>56</v>
      </c>
      <c r="DS8" s="5" t="s">
        <v>57</v>
      </c>
      <c r="DT8" s="4" t="s">
        <v>56</v>
      </c>
      <c r="DU8" s="5" t="s">
        <v>57</v>
      </c>
      <c r="DV8" s="4" t="s">
        <v>56</v>
      </c>
      <c r="DW8" s="5" t="s">
        <v>57</v>
      </c>
      <c r="DX8" s="4" t="s">
        <v>56</v>
      </c>
      <c r="DY8" s="5" t="s">
        <v>57</v>
      </c>
      <c r="DZ8" s="4" t="s">
        <v>56</v>
      </c>
      <c r="EA8" s="5" t="s">
        <v>57</v>
      </c>
      <c r="EB8" s="4" t="s">
        <v>56</v>
      </c>
      <c r="EC8" s="5" t="s">
        <v>57</v>
      </c>
      <c r="ED8" s="4" t="s">
        <v>56</v>
      </c>
      <c r="EE8" s="5" t="s">
        <v>57</v>
      </c>
      <c r="EF8" s="4" t="s">
        <v>56</v>
      </c>
      <c r="EG8" s="5" t="s">
        <v>57</v>
      </c>
      <c r="EH8" s="126"/>
      <c r="EI8" s="126"/>
      <c r="EJ8" s="281" t="s">
        <v>46</v>
      </c>
      <c r="EK8" s="282"/>
      <c r="EL8" s="283"/>
      <c r="EM8" s="4" t="s">
        <v>56</v>
      </c>
      <c r="EN8" s="5" t="s">
        <v>57</v>
      </c>
      <c r="EO8" s="4" t="s">
        <v>56</v>
      </c>
      <c r="EP8" s="5" t="s">
        <v>57</v>
      </c>
      <c r="EQ8" s="4" t="s">
        <v>56</v>
      </c>
      <c r="ER8" s="5" t="s">
        <v>57</v>
      </c>
      <c r="ES8" s="4" t="s">
        <v>56</v>
      </c>
      <c r="ET8" s="5" t="s">
        <v>57</v>
      </c>
      <c r="EU8" s="4" t="s">
        <v>56</v>
      </c>
      <c r="EV8" s="5" t="s">
        <v>57</v>
      </c>
      <c r="EW8" s="4" t="s">
        <v>56</v>
      </c>
      <c r="EX8" s="5" t="s">
        <v>57</v>
      </c>
      <c r="EY8" s="4" t="s">
        <v>56</v>
      </c>
      <c r="EZ8" s="5" t="s">
        <v>57</v>
      </c>
      <c r="FA8" s="4" t="s">
        <v>56</v>
      </c>
      <c r="FB8" s="5" t="s">
        <v>57</v>
      </c>
      <c r="FC8" s="4" t="s">
        <v>56</v>
      </c>
      <c r="FD8" s="5" t="s">
        <v>57</v>
      </c>
      <c r="FE8" s="126"/>
      <c r="FF8" s="126"/>
      <c r="FG8" s="281" t="s">
        <v>46</v>
      </c>
      <c r="FH8" s="282"/>
      <c r="FI8" s="283"/>
      <c r="FJ8" s="4" t="s">
        <v>56</v>
      </c>
      <c r="FK8" s="5" t="s">
        <v>57</v>
      </c>
      <c r="FL8" s="4" t="s">
        <v>56</v>
      </c>
      <c r="FM8" s="5" t="s">
        <v>57</v>
      </c>
      <c r="FN8" s="4" t="s">
        <v>56</v>
      </c>
      <c r="FO8" s="5" t="s">
        <v>57</v>
      </c>
      <c r="FP8" s="4" t="s">
        <v>56</v>
      </c>
      <c r="FQ8" s="5" t="s">
        <v>57</v>
      </c>
      <c r="FR8" s="4" t="s">
        <v>56</v>
      </c>
      <c r="FS8" s="5" t="s">
        <v>57</v>
      </c>
      <c r="FT8" s="4" t="s">
        <v>56</v>
      </c>
      <c r="FU8" s="5" t="s">
        <v>57</v>
      </c>
      <c r="FV8" s="4" t="s">
        <v>56</v>
      </c>
      <c r="FW8" s="5" t="s">
        <v>57</v>
      </c>
      <c r="FX8" s="4" t="s">
        <v>56</v>
      </c>
      <c r="FY8" s="5" t="s">
        <v>57</v>
      </c>
      <c r="FZ8" s="4" t="s">
        <v>56</v>
      </c>
      <c r="GA8" s="5" t="s">
        <v>57</v>
      </c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00" t="s">
        <v>209</v>
      </c>
      <c r="IE8" s="101" t="s">
        <v>210</v>
      </c>
    </row>
    <row r="9" spans="2:239" ht="24" customHeight="1">
      <c r="B9" s="163" t="s">
        <v>0</v>
      </c>
      <c r="C9" s="164"/>
      <c r="D9" s="165"/>
      <c r="E9" s="41"/>
      <c r="F9" s="42">
        <f>F14+F27+F32+F46+F52+F53+F54+F55</f>
        <v>475307</v>
      </c>
      <c r="G9" s="41"/>
      <c r="H9" s="42">
        <f>H14+H27+H32+H46+H52+H53+H54+H55</f>
        <v>7255</v>
      </c>
      <c r="I9" s="41"/>
      <c r="J9" s="42">
        <f>J14+J27+J32+J46+J52+J53+J54+J55</f>
        <v>974</v>
      </c>
      <c r="K9" s="41"/>
      <c r="L9" s="42">
        <f>L14+L27+L32+L46+L52+L53+L54+L55</f>
        <v>460818</v>
      </c>
      <c r="M9" s="41"/>
      <c r="N9" s="42">
        <f>N14+N27+N32+N46+N52+N53+N54+N55</f>
        <v>27784</v>
      </c>
      <c r="O9" s="41"/>
      <c r="P9" s="42">
        <f>P14+P27+P32+P46+P52+P53+P54+P55</f>
        <v>1097</v>
      </c>
      <c r="Q9" s="41"/>
      <c r="R9" s="42">
        <f>R14+R27+R32+R46+R52+R53+R54+R55</f>
        <v>27570</v>
      </c>
      <c r="S9" s="41"/>
      <c r="T9" s="42">
        <f>T14+T27+T32+T46+T52+T53+T54+T55</f>
        <v>1781</v>
      </c>
      <c r="U9" s="41"/>
      <c r="V9" s="42">
        <f>V14+V27+V32+V46+V52+V53+V54+V55</f>
        <v>231</v>
      </c>
      <c r="W9" s="73">
        <f>SUM(F9,H9,J9,L9,N9,P9,R9,T9,V9)</f>
        <v>1002817</v>
      </c>
      <c r="X9" s="45"/>
      <c r="Y9" s="163" t="s">
        <v>0</v>
      </c>
      <c r="Z9" s="164"/>
      <c r="AA9" s="165"/>
      <c r="AB9" s="41"/>
      <c r="AC9" s="42">
        <f>AC14+AC27+AC32+AC46+AC52+AC53+AC54+AC55</f>
        <v>39492</v>
      </c>
      <c r="AD9" s="41"/>
      <c r="AE9" s="42">
        <f>AE14+AE27+AE32+AE46+AE52+AE53+AE54+AE55</f>
        <v>900</v>
      </c>
      <c r="AF9" s="41"/>
      <c r="AG9" s="42">
        <f>AG14+AG27+AG32+AG46+AG52+AG53+AG54+AG55</f>
        <v>3661</v>
      </c>
      <c r="AH9" s="41"/>
      <c r="AI9" s="42">
        <f>AI14+AI27+AI32+AI46+AI52+AI53+AI54+AI55</f>
        <v>1304</v>
      </c>
      <c r="AJ9" s="41"/>
      <c r="AK9" s="42">
        <f>AK14+AK27+AK32+AK46+AK52+AK53+AK54+AK55</f>
        <v>31134</v>
      </c>
      <c r="AL9" s="41"/>
      <c r="AM9" s="42">
        <f>AM14+AM27+AM32+AM46+AM52+AM53+AM54+AM55</f>
        <v>35112</v>
      </c>
      <c r="AN9" s="41"/>
      <c r="AO9" s="42">
        <f>AO14+AO27+AO32+AO46+AO52+AO53+AO54+AO55</f>
        <v>53088</v>
      </c>
      <c r="AP9" s="41"/>
      <c r="AQ9" s="42">
        <f>AQ14+AQ27+AQ32+AQ46+AQ52+AQ53+AQ54+AQ55</f>
        <v>370</v>
      </c>
      <c r="AR9" s="41"/>
      <c r="AS9" s="42">
        <f>AS14+AS27+AS32+AS46+AS52+AS53+AS54+AS55</f>
        <v>644</v>
      </c>
      <c r="AT9" s="73">
        <f>SUM(AC9,AE9,AG9,AI9,AK9,AM9,AO9,AQ9,AS9)</f>
        <v>165705</v>
      </c>
      <c r="AU9" s="45"/>
      <c r="AV9" s="163" t="s">
        <v>0</v>
      </c>
      <c r="AW9" s="164"/>
      <c r="AX9" s="165"/>
      <c r="AY9" s="41"/>
      <c r="AZ9" s="42">
        <f>AZ14+AZ27+AZ32+AZ46+AZ52+AZ53+AZ54+AZ55</f>
        <v>7817</v>
      </c>
      <c r="BA9" s="41"/>
      <c r="BB9" s="42">
        <f>BB14+BB27+BB32+BB46+BB52+BB53+BB54+BB55</f>
        <v>258576</v>
      </c>
      <c r="BC9" s="41"/>
      <c r="BD9" s="42">
        <f>BD14+BD27+BD32+BD46+BD52+BD53+BD54+BD55</f>
        <v>864</v>
      </c>
      <c r="BE9" s="41"/>
      <c r="BF9" s="42">
        <f>BF14+BF27+BF32+BF46+BF52+BF53+BF54+BF55</f>
        <v>10351</v>
      </c>
      <c r="BG9" s="41"/>
      <c r="BH9" s="42">
        <f>BH14+BH27+BH32+BH46+BH52+BH53+BH54+BH55</f>
        <v>740</v>
      </c>
      <c r="BI9" s="41"/>
      <c r="BJ9" s="42">
        <f>BJ14+BJ27+BJ32+BJ46+BJ52+BJ53+BJ54+BJ55</f>
        <v>2238</v>
      </c>
      <c r="BK9" s="41"/>
      <c r="BL9" s="42">
        <f>BL14+BL27+BL32+BL46+BL52+BL53+BL54+BL55</f>
        <v>2180</v>
      </c>
      <c r="BM9" s="41"/>
      <c r="BN9" s="42">
        <f>BN14+BN27+BN32+BN46+BN52+BN53+BN54+BN55</f>
        <v>203</v>
      </c>
      <c r="BO9" s="41"/>
      <c r="BP9" s="42">
        <f>BP14+BP27+BP32+BP46+BP52+BP53+BP54+BP55</f>
        <v>2818</v>
      </c>
      <c r="BQ9" s="73">
        <f>SUM(AZ9,BB9,BD9,BF9,BH9,BJ9,BL9,BN9,BP9)</f>
        <v>285787</v>
      </c>
      <c r="BR9" s="45"/>
      <c r="BS9" s="163" t="s">
        <v>0</v>
      </c>
      <c r="BT9" s="164"/>
      <c r="BU9" s="165"/>
      <c r="BV9" s="41"/>
      <c r="BW9" s="42">
        <f>BW14+BW27+BW32+BW46+BW52+BW53+BW54+BW55</f>
        <v>4312915</v>
      </c>
      <c r="BX9" s="41"/>
      <c r="BY9" s="42">
        <f>BY14+BY27+BY32+BY46+BY52+BY53+BY54+BY55</f>
        <v>626226</v>
      </c>
      <c r="BZ9" s="41"/>
      <c r="CA9" s="42">
        <f>CA14+CA27+CA32+CA46+CA52+CA53+CA54+CA55</f>
        <v>15695</v>
      </c>
      <c r="CB9" s="41"/>
      <c r="CC9" s="42">
        <f>CC14+CC27+CC32+CC46+CC52+CC53+CC54+CC55</f>
        <v>27123</v>
      </c>
      <c r="CD9" s="41"/>
      <c r="CE9" s="42">
        <f>CE14+CE27+CE32+CE46+CE52+CE53+CE54+CE55</f>
        <v>8311</v>
      </c>
      <c r="CF9" s="41"/>
      <c r="CG9" s="42">
        <f>CG14+CG27+CG32+CG46+CG52+CG53+CG54+CG55</f>
        <v>62648</v>
      </c>
      <c r="CH9" s="41"/>
      <c r="CI9" s="42">
        <f>CI14+CI27+CI32+CI46+CI52+CI53+CI54+CI55</f>
        <v>104679</v>
      </c>
      <c r="CJ9" s="41"/>
      <c r="CK9" s="42">
        <f>CK14+CK27+CK32+CK46+CK52+CK53+CK54+CK55</f>
        <v>15022</v>
      </c>
      <c r="CL9" s="41"/>
      <c r="CM9" s="42">
        <f>CM14+CM27+CM32+CM46+CM52+CM53+CM54+CM55</f>
        <v>85858</v>
      </c>
      <c r="CN9" s="73">
        <f>SUM(BW9,BY9,CA9,CC9,CE9,CG9,CI9,CK9,CM9)</f>
        <v>5258477</v>
      </c>
      <c r="CO9" s="45"/>
      <c r="CP9" s="163" t="s">
        <v>0</v>
      </c>
      <c r="CQ9" s="164"/>
      <c r="CR9" s="165"/>
      <c r="CS9" s="41"/>
      <c r="CT9" s="42">
        <f>CT14+CT27+CT32+CT46+CT52+CT53+CT54+CT55</f>
        <v>1953</v>
      </c>
      <c r="CU9" s="41"/>
      <c r="CV9" s="42">
        <f>CV14+CV27+CV32+CV46+CV52+CV53+CV54+CV55</f>
        <v>0</v>
      </c>
      <c r="CW9" s="41"/>
      <c r="CX9" s="42">
        <f>CX14+CX27+CX32+CX46+CX52+CX53+CX54+CX55</f>
        <v>5927</v>
      </c>
      <c r="CY9" s="41"/>
      <c r="CZ9" s="42">
        <f>CZ14+CZ27+CZ32+CZ46+CZ52+CZ53+CZ54+CZ55</f>
        <v>241</v>
      </c>
      <c r="DA9" s="41"/>
      <c r="DB9" s="42">
        <f>DB14+DB27+DB32+DB46+DB52+DB53+DB54+DB55</f>
        <v>0</v>
      </c>
      <c r="DC9" s="41"/>
      <c r="DD9" s="42">
        <f>DD14+DD27+DD32+DD46+DD52+DD53+DD54+DD55</f>
        <v>733</v>
      </c>
      <c r="DE9" s="79"/>
      <c r="DF9" s="80">
        <f>DF14+DF27+DF32+DF46+DF52+DF53+DF54+DF55</f>
        <v>4592</v>
      </c>
      <c r="DG9" s="79"/>
      <c r="DH9" s="80">
        <f>DH14+DH27+DH32+DH46+DH52+DH53+DH54+DH55</f>
        <v>0</v>
      </c>
      <c r="DI9" s="79"/>
      <c r="DJ9" s="80">
        <f>DJ14+DJ27+DJ32+DJ46+DJ52+DJ53+DJ54+DJ55</f>
        <v>0</v>
      </c>
      <c r="DK9" s="73">
        <f>SUM(CT9,CV9,CX9,CZ9,DB9,DD9,DF9,DH9,DJ9)</f>
        <v>13446</v>
      </c>
      <c r="DL9" s="75">
        <f>SUM(DK9,CN9,BQ9,AT9,W9)</f>
        <v>6726232</v>
      </c>
      <c r="DM9" s="173" t="s">
        <v>0</v>
      </c>
      <c r="DN9" s="174"/>
      <c r="DO9" s="175"/>
      <c r="DP9" s="110"/>
      <c r="DQ9" s="111">
        <f>SUM(DL9,'国別実績①'!IT9)</f>
        <v>200532558</v>
      </c>
      <c r="DR9" s="6"/>
      <c r="DS9" s="7">
        <f>DS14+DS27+DS32+DS46+DS52+DS53+DS54+DS55</f>
        <v>0</v>
      </c>
      <c r="DT9" s="6"/>
      <c r="DU9" s="7">
        <f>DU14+DU27+DU32+DU46+DU52+DU53+DU54+DU55</f>
        <v>0</v>
      </c>
      <c r="DV9" s="6"/>
      <c r="DW9" s="7">
        <f>DW14+DW27+DW32+DW46+DW52+DW53+DW54+DW55</f>
        <v>0</v>
      </c>
      <c r="DX9" s="6"/>
      <c r="DY9" s="7">
        <f>DY14+DY27+DY32+DY46+DY52+DY53+DY54+DY55</f>
        <v>0</v>
      </c>
      <c r="DZ9" s="6"/>
      <c r="EA9" s="7">
        <f>EA14+EA27+EA32+EA46+EA52+EA53+EA54+EA55</f>
        <v>0</v>
      </c>
      <c r="EB9" s="6"/>
      <c r="EC9" s="7">
        <f>EC14+EC27+EC32+EC46+EC52+EC53+EC54+EC55</f>
        <v>0</v>
      </c>
      <c r="ED9" s="6"/>
      <c r="EE9" s="7">
        <f>EE14+EE27+EE32+EE46+EE52+EE53+EE54+EE55</f>
        <v>0</v>
      </c>
      <c r="EF9" s="6"/>
      <c r="EG9" s="7">
        <f>EG14+EG27+EG32+EG46+EG52+EG53+EG54+EG55</f>
        <v>0</v>
      </c>
      <c r="EH9" s="126"/>
      <c r="EI9" s="126"/>
      <c r="EJ9" s="173" t="s">
        <v>0</v>
      </c>
      <c r="EK9" s="174"/>
      <c r="EL9" s="175"/>
      <c r="EM9" s="6"/>
      <c r="EN9" s="7">
        <f>EN14+EN27+EN32+EN46+EN52+EN53+EN54+EN55</f>
        <v>0</v>
      </c>
      <c r="EO9" s="6"/>
      <c r="EP9" s="7">
        <f>EP14+EP27+EP32+EP46+EP52+EP53+EP54+EP55</f>
        <v>0</v>
      </c>
      <c r="EQ9" s="6"/>
      <c r="ER9" s="7">
        <f>ER14+ER27+ER32+ER46+ER52+ER53+ER54+ER55</f>
        <v>0</v>
      </c>
      <c r="ES9" s="6"/>
      <c r="ET9" s="7">
        <f>ET14+ET27+ET32+ET46+ET52+ET53+ET54+ET55</f>
        <v>0</v>
      </c>
      <c r="EU9" s="6"/>
      <c r="EV9" s="7">
        <f>EV14+EV27+EV32+EV46+EV52+EV53+EV54+EV55</f>
        <v>0</v>
      </c>
      <c r="EW9" s="6"/>
      <c r="EX9" s="7">
        <f>EX14+EX27+EX32+EX46+EX52+EX53+EX54+EX55</f>
        <v>0</v>
      </c>
      <c r="EY9" s="6"/>
      <c r="EZ9" s="7">
        <f>EZ14+EZ27+EZ32+EZ46+EZ52+EZ53+EZ54+EZ55</f>
        <v>0</v>
      </c>
      <c r="FA9" s="6"/>
      <c r="FB9" s="7">
        <f>FB14+FB27+FB32+FB46+FB52+FB53+FB54+FB55</f>
        <v>0</v>
      </c>
      <c r="FC9" s="6"/>
      <c r="FD9" s="7">
        <f>FD14+FD27+FD32+FD46+FD52+FD53+FD54+FD55</f>
        <v>0</v>
      </c>
      <c r="FE9" s="126"/>
      <c r="FF9" s="126"/>
      <c r="FG9" s="173" t="s">
        <v>0</v>
      </c>
      <c r="FH9" s="174"/>
      <c r="FI9" s="175"/>
      <c r="FJ9" s="6"/>
      <c r="FK9" s="7">
        <f>FK14+FK27+FK32+FK46+FK52+FK53+FK54+FK55</f>
        <v>0</v>
      </c>
      <c r="FL9" s="6"/>
      <c r="FM9" s="7">
        <f>FM14+FM27+FM32+FM46+FM52+FM53+FM54+FM55</f>
        <v>0</v>
      </c>
      <c r="FN9" s="6"/>
      <c r="FO9" s="7">
        <f>FO14+FO27+FO32+FO46+FO52+FO53+FO54+FO55</f>
        <v>0</v>
      </c>
      <c r="FP9" s="6"/>
      <c r="FQ9" s="7">
        <f>FQ14+FQ27+FQ32+FQ46+FQ52+FQ53+FQ54+FQ55</f>
        <v>0</v>
      </c>
      <c r="FR9" s="6"/>
      <c r="FS9" s="7">
        <f>FS14+FS27+FS32+FS46+FS52+FS53+FS54+FS55</f>
        <v>0</v>
      </c>
      <c r="FT9" s="6"/>
      <c r="FU9" s="7">
        <f>FU14+FU27+FU32+FU46+FU52+FU53+FU54+FU55</f>
        <v>0</v>
      </c>
      <c r="FV9" s="6"/>
      <c r="FW9" s="7">
        <f>FW14+FW27+FW32+FW46+FW52+FW53+FW54+FW55</f>
        <v>0</v>
      </c>
      <c r="FX9" s="6"/>
      <c r="FY9" s="7">
        <f>FY14+FY27+FY32+FY46+FY52+FY53+FY54+FY55</f>
        <v>0</v>
      </c>
      <c r="FZ9" s="6"/>
      <c r="GA9" s="7">
        <f>GA14+GA27+GA32+GA46+GA52+GA53+GA54+GA55</f>
        <v>0</v>
      </c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02"/>
      <c r="IE9" s="127">
        <f>IE14+IE27+IE32+IE46+IE52+IE53+IE54+IH49+IE55</f>
        <v>33944268</v>
      </c>
    </row>
    <row r="10" spans="2:239" ht="15" customHeight="1">
      <c r="B10" s="46"/>
      <c r="C10" s="168" t="s">
        <v>1</v>
      </c>
      <c r="D10" s="169"/>
      <c r="E10" s="47"/>
      <c r="F10" s="48"/>
      <c r="G10" s="47"/>
      <c r="H10" s="48"/>
      <c r="I10" s="47"/>
      <c r="J10" s="48"/>
      <c r="K10" s="47"/>
      <c r="L10" s="48"/>
      <c r="M10" s="47">
        <v>6340</v>
      </c>
      <c r="N10" s="48">
        <v>27784</v>
      </c>
      <c r="O10" s="47"/>
      <c r="P10" s="48"/>
      <c r="Q10" s="47"/>
      <c r="R10" s="48"/>
      <c r="S10" s="47"/>
      <c r="T10" s="48"/>
      <c r="U10" s="47"/>
      <c r="V10" s="48"/>
      <c r="W10" s="73">
        <f>SUM(F10,H10,J10,L10,N10,P10,R10,T10,V10)</f>
        <v>27784</v>
      </c>
      <c r="X10" s="45"/>
      <c r="Y10" s="46"/>
      <c r="Z10" s="168" t="s">
        <v>1</v>
      </c>
      <c r="AA10" s="169"/>
      <c r="AB10" s="47"/>
      <c r="AC10" s="48"/>
      <c r="AD10" s="47"/>
      <c r="AE10" s="48"/>
      <c r="AF10" s="47"/>
      <c r="AG10" s="48"/>
      <c r="AH10" s="47"/>
      <c r="AI10" s="48"/>
      <c r="AJ10" s="47"/>
      <c r="AK10" s="48"/>
      <c r="AL10" s="47"/>
      <c r="AM10" s="48"/>
      <c r="AN10" s="47"/>
      <c r="AO10" s="48"/>
      <c r="AP10" s="47"/>
      <c r="AQ10" s="48"/>
      <c r="AR10" s="47"/>
      <c r="AS10" s="48"/>
      <c r="AT10" s="73">
        <f>SUM(AC10,AE10,AG10,AI10,AK10,AM10,AO10,AQ10,AS10)</f>
        <v>0</v>
      </c>
      <c r="AU10" s="45"/>
      <c r="AV10" s="46"/>
      <c r="AW10" s="168" t="s">
        <v>1</v>
      </c>
      <c r="AX10" s="169"/>
      <c r="AY10" s="47"/>
      <c r="AZ10" s="48"/>
      <c r="BA10" s="47"/>
      <c r="BB10" s="48"/>
      <c r="BC10" s="47"/>
      <c r="BD10" s="48"/>
      <c r="BE10" s="47"/>
      <c r="BF10" s="48"/>
      <c r="BG10" s="47"/>
      <c r="BH10" s="48"/>
      <c r="BI10" s="47"/>
      <c r="BJ10" s="48"/>
      <c r="BK10" s="47"/>
      <c r="BL10" s="48"/>
      <c r="BM10" s="47"/>
      <c r="BN10" s="48"/>
      <c r="BO10" s="47"/>
      <c r="BP10" s="48"/>
      <c r="BQ10" s="73">
        <f aca="true" t="shared" si="0" ref="BQ10:BQ56">SUM(AZ10,BB10,BD10,BF10,BH10,BJ10,BL10,BN10,BP10)</f>
        <v>0</v>
      </c>
      <c r="BR10" s="45"/>
      <c r="BS10" s="46"/>
      <c r="BT10" s="168" t="s">
        <v>1</v>
      </c>
      <c r="BU10" s="169"/>
      <c r="BV10" s="47"/>
      <c r="BW10" s="48"/>
      <c r="BX10" s="47"/>
      <c r="BY10" s="48"/>
      <c r="BZ10" s="47">
        <v>95</v>
      </c>
      <c r="CA10" s="48">
        <v>1203</v>
      </c>
      <c r="CB10" s="47"/>
      <c r="CC10" s="48"/>
      <c r="CD10" s="47"/>
      <c r="CE10" s="48"/>
      <c r="CF10" s="47"/>
      <c r="CG10" s="48"/>
      <c r="CH10" s="47"/>
      <c r="CI10" s="48"/>
      <c r="CJ10" s="47"/>
      <c r="CK10" s="48"/>
      <c r="CL10" s="47"/>
      <c r="CM10" s="48"/>
      <c r="CN10" s="73">
        <f aca="true" t="shared" si="1" ref="CN10:CN56">SUM(BW10,BY10,CA10,CC10,CE10,CG10,CI10,CK10,CM10)</f>
        <v>1203</v>
      </c>
      <c r="CO10" s="45"/>
      <c r="CP10" s="46"/>
      <c r="CQ10" s="168" t="s">
        <v>1</v>
      </c>
      <c r="CR10" s="169"/>
      <c r="CS10" s="47"/>
      <c r="CT10" s="48"/>
      <c r="CU10" s="47"/>
      <c r="CV10" s="48"/>
      <c r="CW10" s="47">
        <v>15</v>
      </c>
      <c r="CX10" s="48">
        <v>249</v>
      </c>
      <c r="CY10" s="47"/>
      <c r="CZ10" s="48"/>
      <c r="DA10" s="47"/>
      <c r="DB10" s="48"/>
      <c r="DC10" s="47">
        <v>50</v>
      </c>
      <c r="DD10" s="48">
        <v>733</v>
      </c>
      <c r="DE10" s="81"/>
      <c r="DF10" s="82"/>
      <c r="DG10" s="81"/>
      <c r="DH10" s="82"/>
      <c r="DI10" s="81"/>
      <c r="DJ10" s="82"/>
      <c r="DK10" s="73">
        <f aca="true" t="shared" si="2" ref="DK10:DK56">SUM(CT10,CV10,CX10,CZ10,DB10,DD10,DF10,DH10,DJ10)</f>
        <v>982</v>
      </c>
      <c r="DL10" s="75">
        <f aca="true" t="shared" si="3" ref="DL10:DL56">SUM(DK10,CN10,BQ10,AT10,W10)</f>
        <v>29969</v>
      </c>
      <c r="DM10" s="8"/>
      <c r="DN10" s="166" t="s">
        <v>1</v>
      </c>
      <c r="DO10" s="167"/>
      <c r="DP10" s="112">
        <v>653173</v>
      </c>
      <c r="DQ10" s="113">
        <f>SUM(DL10,'国別実績①'!IT10)</f>
        <v>353278</v>
      </c>
      <c r="DR10" s="24"/>
      <c r="DS10" s="25"/>
      <c r="DT10" s="24"/>
      <c r="DU10" s="25"/>
      <c r="DV10" s="24"/>
      <c r="DW10" s="25"/>
      <c r="DX10" s="24"/>
      <c r="DY10" s="25"/>
      <c r="DZ10" s="24"/>
      <c r="EA10" s="25"/>
      <c r="EB10" s="24"/>
      <c r="EC10" s="25"/>
      <c r="ED10" s="24"/>
      <c r="EE10" s="25"/>
      <c r="EF10" s="24"/>
      <c r="EG10" s="25"/>
      <c r="EH10" s="126"/>
      <c r="EI10" s="126"/>
      <c r="EJ10" s="8"/>
      <c r="EK10" s="166" t="s">
        <v>1</v>
      </c>
      <c r="EL10" s="167"/>
      <c r="EM10" s="24"/>
      <c r="EN10" s="25"/>
      <c r="EO10" s="24"/>
      <c r="EP10" s="25"/>
      <c r="EQ10" s="24"/>
      <c r="ER10" s="25"/>
      <c r="ES10" s="24"/>
      <c r="ET10" s="25"/>
      <c r="EU10" s="24"/>
      <c r="EV10" s="25"/>
      <c r="EW10" s="24"/>
      <c r="EX10" s="25"/>
      <c r="EY10" s="24"/>
      <c r="EZ10" s="25"/>
      <c r="FA10" s="24"/>
      <c r="FB10" s="25"/>
      <c r="FC10" s="24"/>
      <c r="FD10" s="25"/>
      <c r="FE10" s="126"/>
      <c r="FF10" s="126"/>
      <c r="FG10" s="8"/>
      <c r="FH10" s="166" t="s">
        <v>1</v>
      </c>
      <c r="FI10" s="167"/>
      <c r="FJ10" s="24"/>
      <c r="FK10" s="25"/>
      <c r="FL10" s="24"/>
      <c r="FM10" s="25"/>
      <c r="FN10" s="24"/>
      <c r="FO10" s="25"/>
      <c r="FP10" s="24"/>
      <c r="FQ10" s="25"/>
      <c r="FR10" s="24"/>
      <c r="FS10" s="25"/>
      <c r="FT10" s="24"/>
      <c r="FU10" s="25"/>
      <c r="FV10" s="24"/>
      <c r="FW10" s="25"/>
      <c r="FX10" s="24"/>
      <c r="FY10" s="25"/>
      <c r="FZ10" s="24"/>
      <c r="GA10" s="25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03">
        <v>12</v>
      </c>
      <c r="IE10" s="128">
        <v>993</v>
      </c>
    </row>
    <row r="11" spans="2:239" ht="15" customHeight="1">
      <c r="B11" s="176" t="s">
        <v>54</v>
      </c>
      <c r="C11" s="177" t="s">
        <v>2</v>
      </c>
      <c r="D11" s="178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73">
        <f aca="true" t="shared" si="4" ref="W11:W56">SUM(F11,H11,J11,L11,N11,P11,R11,T11,V11)</f>
        <v>0</v>
      </c>
      <c r="X11" s="45"/>
      <c r="Y11" s="176" t="s">
        <v>54</v>
      </c>
      <c r="Z11" s="177" t="s">
        <v>2</v>
      </c>
      <c r="AA11" s="178"/>
      <c r="AB11" s="35"/>
      <c r="AC11" s="36"/>
      <c r="AD11" s="35"/>
      <c r="AE11" s="36"/>
      <c r="AF11" s="35"/>
      <c r="AG11" s="36"/>
      <c r="AH11" s="35"/>
      <c r="AI11" s="36"/>
      <c r="AJ11" s="35"/>
      <c r="AK11" s="36"/>
      <c r="AL11" s="35"/>
      <c r="AM11" s="36"/>
      <c r="AN11" s="35"/>
      <c r="AO11" s="36"/>
      <c r="AP11" s="35"/>
      <c r="AQ11" s="36"/>
      <c r="AR11" s="35"/>
      <c r="AS11" s="36"/>
      <c r="AT11" s="73"/>
      <c r="AU11" s="45"/>
      <c r="AV11" s="176" t="s">
        <v>54</v>
      </c>
      <c r="AW11" s="177" t="s">
        <v>2</v>
      </c>
      <c r="AX11" s="178"/>
      <c r="AY11" s="35"/>
      <c r="AZ11" s="36"/>
      <c r="BA11" s="35"/>
      <c r="BB11" s="36"/>
      <c r="BC11" s="35"/>
      <c r="BD11" s="36"/>
      <c r="BE11" s="35"/>
      <c r="BF11" s="36"/>
      <c r="BG11" s="35"/>
      <c r="BH11" s="36"/>
      <c r="BI11" s="35"/>
      <c r="BJ11" s="36"/>
      <c r="BK11" s="35"/>
      <c r="BL11" s="36"/>
      <c r="BM11" s="35"/>
      <c r="BN11" s="36"/>
      <c r="BO11" s="35"/>
      <c r="BP11" s="36"/>
      <c r="BQ11" s="73">
        <f t="shared" si="0"/>
        <v>0</v>
      </c>
      <c r="BR11" s="45"/>
      <c r="BS11" s="176" t="s">
        <v>54</v>
      </c>
      <c r="BT11" s="177" t="s">
        <v>2</v>
      </c>
      <c r="BU11" s="178"/>
      <c r="BV11" s="35">
        <v>27</v>
      </c>
      <c r="BW11" s="36">
        <v>824</v>
      </c>
      <c r="BX11" s="35"/>
      <c r="BY11" s="36"/>
      <c r="BZ11" s="35"/>
      <c r="CA11" s="36"/>
      <c r="CB11" s="35"/>
      <c r="CC11" s="36"/>
      <c r="CD11" s="35"/>
      <c r="CE11" s="36"/>
      <c r="CF11" s="35"/>
      <c r="CG11" s="36"/>
      <c r="CH11" s="35"/>
      <c r="CI11" s="36"/>
      <c r="CJ11" s="35"/>
      <c r="CK11" s="36"/>
      <c r="CL11" s="35"/>
      <c r="CM11" s="36"/>
      <c r="CN11" s="73">
        <f t="shared" si="1"/>
        <v>824</v>
      </c>
      <c r="CO11" s="45"/>
      <c r="CP11" s="176" t="s">
        <v>54</v>
      </c>
      <c r="CQ11" s="177" t="s">
        <v>2</v>
      </c>
      <c r="CR11" s="178"/>
      <c r="CS11" s="35"/>
      <c r="CT11" s="36"/>
      <c r="CU11" s="35"/>
      <c r="CV11" s="36"/>
      <c r="CW11" s="35"/>
      <c r="CX11" s="36"/>
      <c r="CY11" s="35"/>
      <c r="CZ11" s="36"/>
      <c r="DA11" s="35"/>
      <c r="DB11" s="36"/>
      <c r="DC11" s="35"/>
      <c r="DD11" s="36"/>
      <c r="DE11" s="83"/>
      <c r="DF11" s="84"/>
      <c r="DG11" s="83"/>
      <c r="DH11" s="84"/>
      <c r="DI11" s="83"/>
      <c r="DJ11" s="84"/>
      <c r="DK11" s="73">
        <f t="shared" si="2"/>
        <v>0</v>
      </c>
      <c r="DL11" s="75">
        <f t="shared" si="3"/>
        <v>824</v>
      </c>
      <c r="DM11" s="170" t="s">
        <v>54</v>
      </c>
      <c r="DN11" s="171" t="s">
        <v>2</v>
      </c>
      <c r="DO11" s="172"/>
      <c r="DP11" s="114">
        <v>107</v>
      </c>
      <c r="DQ11" s="115">
        <f>SUM(DL11,'国別実績①'!IT11)</f>
        <v>2422</v>
      </c>
      <c r="DR11" s="26"/>
      <c r="DS11" s="27"/>
      <c r="DT11" s="26"/>
      <c r="DU11" s="27"/>
      <c r="DV11" s="26"/>
      <c r="DW11" s="27"/>
      <c r="DX11" s="26"/>
      <c r="DY11" s="27"/>
      <c r="DZ11" s="26"/>
      <c r="EA11" s="27"/>
      <c r="EB11" s="26"/>
      <c r="EC11" s="27"/>
      <c r="ED11" s="26"/>
      <c r="EE11" s="27"/>
      <c r="EF11" s="26"/>
      <c r="EG11" s="27"/>
      <c r="EH11" s="126"/>
      <c r="EI11" s="126"/>
      <c r="EJ11" s="170" t="s">
        <v>54</v>
      </c>
      <c r="EK11" s="171" t="s">
        <v>2</v>
      </c>
      <c r="EL11" s="172"/>
      <c r="EM11" s="26"/>
      <c r="EN11" s="27"/>
      <c r="EO11" s="26"/>
      <c r="EP11" s="27"/>
      <c r="EQ11" s="26"/>
      <c r="ER11" s="27"/>
      <c r="ES11" s="26"/>
      <c r="ET11" s="27"/>
      <c r="EU11" s="26"/>
      <c r="EV11" s="27"/>
      <c r="EW11" s="26"/>
      <c r="EX11" s="27"/>
      <c r="EY11" s="26"/>
      <c r="EZ11" s="27"/>
      <c r="FA11" s="26"/>
      <c r="FB11" s="27"/>
      <c r="FC11" s="26"/>
      <c r="FD11" s="27"/>
      <c r="FE11" s="126"/>
      <c r="FF11" s="126"/>
      <c r="FG11" s="170" t="s">
        <v>54</v>
      </c>
      <c r="FH11" s="171" t="s">
        <v>2</v>
      </c>
      <c r="FI11" s="172"/>
      <c r="FJ11" s="26"/>
      <c r="FK11" s="27"/>
      <c r="FL11" s="26"/>
      <c r="FM11" s="27"/>
      <c r="FN11" s="26"/>
      <c r="FO11" s="27"/>
      <c r="FP11" s="26"/>
      <c r="FQ11" s="27"/>
      <c r="FR11" s="26"/>
      <c r="FS11" s="27"/>
      <c r="FT11" s="26"/>
      <c r="FU11" s="27"/>
      <c r="FV11" s="26"/>
      <c r="FW11" s="27"/>
      <c r="FX11" s="26"/>
      <c r="FY11" s="27"/>
      <c r="FZ11" s="26"/>
      <c r="GA11" s="27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04"/>
      <c r="IE11" s="106"/>
    </row>
    <row r="12" spans="2:239" ht="15" customHeight="1">
      <c r="B12" s="176"/>
      <c r="C12" s="177" t="s">
        <v>3</v>
      </c>
      <c r="D12" s="178"/>
      <c r="E12" s="35"/>
      <c r="F12" s="3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73">
        <f t="shared" si="4"/>
        <v>0</v>
      </c>
      <c r="X12" s="45"/>
      <c r="Y12" s="176"/>
      <c r="Z12" s="177" t="s">
        <v>3</v>
      </c>
      <c r="AA12" s="178"/>
      <c r="AB12" s="35"/>
      <c r="AC12" s="36"/>
      <c r="AD12" s="35"/>
      <c r="AE12" s="36"/>
      <c r="AF12" s="35"/>
      <c r="AG12" s="36"/>
      <c r="AH12" s="35"/>
      <c r="AI12" s="36"/>
      <c r="AJ12" s="35"/>
      <c r="AK12" s="36"/>
      <c r="AL12" s="35"/>
      <c r="AM12" s="36"/>
      <c r="AN12" s="35"/>
      <c r="AO12" s="36"/>
      <c r="AP12" s="35"/>
      <c r="AQ12" s="36"/>
      <c r="AR12" s="35"/>
      <c r="AS12" s="36"/>
      <c r="AT12" s="73"/>
      <c r="AU12" s="45"/>
      <c r="AV12" s="176"/>
      <c r="AW12" s="177" t="s">
        <v>3</v>
      </c>
      <c r="AX12" s="178"/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5"/>
      <c r="BL12" s="36"/>
      <c r="BM12" s="35"/>
      <c r="BN12" s="36"/>
      <c r="BO12" s="35"/>
      <c r="BP12" s="36"/>
      <c r="BQ12" s="73">
        <f t="shared" si="0"/>
        <v>0</v>
      </c>
      <c r="BR12" s="45"/>
      <c r="BS12" s="176"/>
      <c r="BT12" s="177" t="s">
        <v>3</v>
      </c>
      <c r="BU12" s="178"/>
      <c r="BV12" s="35"/>
      <c r="BW12" s="36"/>
      <c r="BX12" s="35"/>
      <c r="BY12" s="36"/>
      <c r="BZ12" s="35"/>
      <c r="CA12" s="36"/>
      <c r="CB12" s="35"/>
      <c r="CC12" s="36"/>
      <c r="CD12" s="35"/>
      <c r="CE12" s="36"/>
      <c r="CF12" s="35"/>
      <c r="CG12" s="36"/>
      <c r="CH12" s="35"/>
      <c r="CI12" s="36"/>
      <c r="CJ12" s="35"/>
      <c r="CK12" s="36"/>
      <c r="CL12" s="35"/>
      <c r="CM12" s="36"/>
      <c r="CN12" s="73">
        <f t="shared" si="1"/>
        <v>0</v>
      </c>
      <c r="CO12" s="45"/>
      <c r="CP12" s="176"/>
      <c r="CQ12" s="177" t="s">
        <v>3</v>
      </c>
      <c r="CR12" s="178"/>
      <c r="CS12" s="35"/>
      <c r="CT12" s="36"/>
      <c r="CU12" s="35"/>
      <c r="CV12" s="36"/>
      <c r="CW12" s="35"/>
      <c r="CX12" s="36"/>
      <c r="CY12" s="35"/>
      <c r="CZ12" s="36"/>
      <c r="DA12" s="35"/>
      <c r="DB12" s="36"/>
      <c r="DC12" s="35"/>
      <c r="DD12" s="36"/>
      <c r="DE12" s="83"/>
      <c r="DF12" s="84"/>
      <c r="DG12" s="83"/>
      <c r="DH12" s="84"/>
      <c r="DI12" s="83"/>
      <c r="DJ12" s="84"/>
      <c r="DK12" s="73">
        <f t="shared" si="2"/>
        <v>0</v>
      </c>
      <c r="DL12" s="75">
        <f t="shared" si="3"/>
        <v>0</v>
      </c>
      <c r="DM12" s="170"/>
      <c r="DN12" s="171" t="s">
        <v>3</v>
      </c>
      <c r="DO12" s="172"/>
      <c r="DP12" s="114">
        <v>1967</v>
      </c>
      <c r="DQ12" s="115">
        <f>SUM(DL12,'国別実績①'!IT12)</f>
        <v>6482</v>
      </c>
      <c r="DR12" s="26"/>
      <c r="DS12" s="27"/>
      <c r="DT12" s="26"/>
      <c r="DU12" s="27"/>
      <c r="DV12" s="26"/>
      <c r="DW12" s="27"/>
      <c r="DX12" s="26"/>
      <c r="DY12" s="27"/>
      <c r="DZ12" s="26"/>
      <c r="EA12" s="27"/>
      <c r="EB12" s="26"/>
      <c r="EC12" s="27"/>
      <c r="ED12" s="26"/>
      <c r="EE12" s="27"/>
      <c r="EF12" s="26"/>
      <c r="EG12" s="27"/>
      <c r="EH12" s="126"/>
      <c r="EI12" s="126"/>
      <c r="EJ12" s="170"/>
      <c r="EK12" s="171" t="s">
        <v>3</v>
      </c>
      <c r="EL12" s="172"/>
      <c r="EM12" s="26"/>
      <c r="EN12" s="27"/>
      <c r="EO12" s="26"/>
      <c r="EP12" s="27"/>
      <c r="EQ12" s="26"/>
      <c r="ER12" s="27"/>
      <c r="ES12" s="26"/>
      <c r="ET12" s="27"/>
      <c r="EU12" s="26"/>
      <c r="EV12" s="27"/>
      <c r="EW12" s="26"/>
      <c r="EX12" s="27"/>
      <c r="EY12" s="26"/>
      <c r="EZ12" s="27"/>
      <c r="FA12" s="26"/>
      <c r="FB12" s="27"/>
      <c r="FC12" s="26"/>
      <c r="FD12" s="27"/>
      <c r="FE12" s="126"/>
      <c r="FF12" s="126"/>
      <c r="FG12" s="170"/>
      <c r="FH12" s="171" t="s">
        <v>3</v>
      </c>
      <c r="FI12" s="172"/>
      <c r="FJ12" s="26"/>
      <c r="FK12" s="27"/>
      <c r="FL12" s="26"/>
      <c r="FM12" s="27"/>
      <c r="FN12" s="26"/>
      <c r="FO12" s="27"/>
      <c r="FP12" s="26"/>
      <c r="FQ12" s="27"/>
      <c r="FR12" s="26"/>
      <c r="FS12" s="27"/>
      <c r="FT12" s="26"/>
      <c r="FU12" s="27"/>
      <c r="FV12" s="26"/>
      <c r="FW12" s="27"/>
      <c r="FX12" s="26"/>
      <c r="FY12" s="27"/>
      <c r="FZ12" s="26"/>
      <c r="GA12" s="27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05">
        <v>37</v>
      </c>
      <c r="IE12" s="106">
        <v>214</v>
      </c>
    </row>
    <row r="13" spans="2:239" ht="15" customHeight="1">
      <c r="B13" s="176"/>
      <c r="C13" s="177" t="s">
        <v>4</v>
      </c>
      <c r="D13" s="178"/>
      <c r="E13" s="35"/>
      <c r="F13" s="36">
        <v>2311</v>
      </c>
      <c r="G13" s="35"/>
      <c r="H13" s="36">
        <v>570</v>
      </c>
      <c r="I13" s="35"/>
      <c r="J13" s="36"/>
      <c r="K13" s="35"/>
      <c r="L13" s="36">
        <v>414</v>
      </c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73">
        <f t="shared" si="4"/>
        <v>3295</v>
      </c>
      <c r="X13" s="45"/>
      <c r="Y13" s="176"/>
      <c r="Z13" s="177" t="s">
        <v>4</v>
      </c>
      <c r="AA13" s="178"/>
      <c r="AB13" s="35"/>
      <c r="AC13" s="36"/>
      <c r="AD13" s="35"/>
      <c r="AE13" s="36"/>
      <c r="AF13" s="35"/>
      <c r="AG13" s="36"/>
      <c r="AH13" s="35"/>
      <c r="AI13" s="36"/>
      <c r="AJ13" s="35"/>
      <c r="AK13" s="36"/>
      <c r="AL13" s="35"/>
      <c r="AM13" s="36"/>
      <c r="AN13" s="35"/>
      <c r="AO13" s="36"/>
      <c r="AP13" s="35"/>
      <c r="AQ13" s="36"/>
      <c r="AR13" s="35"/>
      <c r="AS13" s="36"/>
      <c r="AT13" s="73"/>
      <c r="AU13" s="45"/>
      <c r="AV13" s="176"/>
      <c r="AW13" s="177" t="s">
        <v>4</v>
      </c>
      <c r="AX13" s="178"/>
      <c r="AY13" s="35"/>
      <c r="AZ13" s="36"/>
      <c r="BA13" s="35"/>
      <c r="BB13" s="36"/>
      <c r="BC13" s="35"/>
      <c r="BD13" s="36"/>
      <c r="BE13" s="35"/>
      <c r="BF13" s="36"/>
      <c r="BG13" s="35"/>
      <c r="BH13" s="36"/>
      <c r="BI13" s="35"/>
      <c r="BJ13" s="36"/>
      <c r="BK13" s="35"/>
      <c r="BL13" s="36"/>
      <c r="BM13" s="35"/>
      <c r="BN13" s="36">
        <v>203</v>
      </c>
      <c r="BO13" s="35"/>
      <c r="BP13" s="36"/>
      <c r="BQ13" s="73">
        <f t="shared" si="0"/>
        <v>203</v>
      </c>
      <c r="BR13" s="45"/>
      <c r="BS13" s="176"/>
      <c r="BT13" s="177" t="s">
        <v>4</v>
      </c>
      <c r="BU13" s="178"/>
      <c r="BV13" s="35"/>
      <c r="BW13" s="36">
        <v>55465</v>
      </c>
      <c r="BX13" s="35"/>
      <c r="BY13" s="36">
        <v>10638</v>
      </c>
      <c r="BZ13" s="35"/>
      <c r="CA13" s="36">
        <v>896</v>
      </c>
      <c r="CB13" s="35"/>
      <c r="CC13" s="36"/>
      <c r="CD13" s="35"/>
      <c r="CE13" s="36"/>
      <c r="CF13" s="35"/>
      <c r="CG13" s="36">
        <v>246</v>
      </c>
      <c r="CH13" s="35"/>
      <c r="CI13" s="36"/>
      <c r="CJ13" s="35"/>
      <c r="CK13" s="36"/>
      <c r="CL13" s="35"/>
      <c r="CM13" s="36"/>
      <c r="CN13" s="73">
        <f t="shared" si="1"/>
        <v>67245</v>
      </c>
      <c r="CO13" s="45"/>
      <c r="CP13" s="176"/>
      <c r="CQ13" s="177" t="s">
        <v>4</v>
      </c>
      <c r="CR13" s="178"/>
      <c r="CS13" s="35"/>
      <c r="CT13" s="36"/>
      <c r="CU13" s="35"/>
      <c r="CV13" s="36"/>
      <c r="CW13" s="35"/>
      <c r="CX13" s="36"/>
      <c r="CY13" s="35"/>
      <c r="CZ13" s="36"/>
      <c r="DA13" s="35"/>
      <c r="DB13" s="36"/>
      <c r="DC13" s="35"/>
      <c r="DD13" s="36"/>
      <c r="DE13" s="83"/>
      <c r="DF13" s="84"/>
      <c r="DG13" s="83"/>
      <c r="DH13" s="84"/>
      <c r="DI13" s="83"/>
      <c r="DJ13" s="84"/>
      <c r="DK13" s="73">
        <f t="shared" si="2"/>
        <v>0</v>
      </c>
      <c r="DL13" s="75">
        <f t="shared" si="3"/>
        <v>70743</v>
      </c>
      <c r="DM13" s="170"/>
      <c r="DN13" s="171" t="s">
        <v>4</v>
      </c>
      <c r="DO13" s="172"/>
      <c r="DP13" s="114"/>
      <c r="DQ13" s="115">
        <f>SUM(DL13,'国別実績①'!IT13)</f>
        <v>1274378</v>
      </c>
      <c r="DR13" s="26"/>
      <c r="DS13" s="27"/>
      <c r="DT13" s="26"/>
      <c r="DU13" s="27"/>
      <c r="DV13" s="26"/>
      <c r="DW13" s="27"/>
      <c r="DX13" s="26"/>
      <c r="DY13" s="27"/>
      <c r="DZ13" s="26"/>
      <c r="EA13" s="27"/>
      <c r="EB13" s="26"/>
      <c r="EC13" s="27"/>
      <c r="ED13" s="26"/>
      <c r="EE13" s="27"/>
      <c r="EF13" s="26"/>
      <c r="EG13" s="27"/>
      <c r="EH13" s="126"/>
      <c r="EI13" s="126"/>
      <c r="EJ13" s="170"/>
      <c r="EK13" s="171" t="s">
        <v>4</v>
      </c>
      <c r="EL13" s="172"/>
      <c r="EM13" s="26"/>
      <c r="EN13" s="27"/>
      <c r="EO13" s="26"/>
      <c r="EP13" s="27"/>
      <c r="EQ13" s="26"/>
      <c r="ER13" s="27"/>
      <c r="ES13" s="26"/>
      <c r="ET13" s="27"/>
      <c r="EU13" s="26"/>
      <c r="EV13" s="27"/>
      <c r="EW13" s="26"/>
      <c r="EX13" s="27"/>
      <c r="EY13" s="26"/>
      <c r="EZ13" s="27"/>
      <c r="FA13" s="26"/>
      <c r="FB13" s="27"/>
      <c r="FC13" s="26"/>
      <c r="FD13" s="27"/>
      <c r="FE13" s="126"/>
      <c r="FF13" s="126"/>
      <c r="FG13" s="170"/>
      <c r="FH13" s="171" t="s">
        <v>4</v>
      </c>
      <c r="FI13" s="172"/>
      <c r="FJ13" s="26"/>
      <c r="FK13" s="27"/>
      <c r="FL13" s="26"/>
      <c r="FM13" s="27"/>
      <c r="FN13" s="26"/>
      <c r="FO13" s="27"/>
      <c r="FP13" s="26"/>
      <c r="FQ13" s="27"/>
      <c r="FR13" s="26"/>
      <c r="FS13" s="27"/>
      <c r="FT13" s="26"/>
      <c r="FU13" s="27"/>
      <c r="FV13" s="26"/>
      <c r="FW13" s="27"/>
      <c r="FX13" s="26"/>
      <c r="FY13" s="27"/>
      <c r="FZ13" s="26"/>
      <c r="GA13" s="27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05"/>
      <c r="IE13" s="106">
        <v>296877</v>
      </c>
    </row>
    <row r="14" spans="2:239" ht="19.5" customHeight="1">
      <c r="B14" s="49"/>
      <c r="C14" s="181" t="s">
        <v>47</v>
      </c>
      <c r="D14" s="182"/>
      <c r="E14" s="39"/>
      <c r="F14" s="40">
        <f>SUM(F10:F13)</f>
        <v>2311</v>
      </c>
      <c r="G14" s="39"/>
      <c r="H14" s="40">
        <f>SUM(H10:H13)</f>
        <v>570</v>
      </c>
      <c r="I14" s="39"/>
      <c r="J14" s="40">
        <f>SUM(J10:J13)</f>
        <v>0</v>
      </c>
      <c r="K14" s="39"/>
      <c r="L14" s="40">
        <f>SUM(L10:L13)</f>
        <v>414</v>
      </c>
      <c r="M14" s="39"/>
      <c r="N14" s="40">
        <f>SUM(N10:N13)</f>
        <v>27784</v>
      </c>
      <c r="O14" s="39"/>
      <c r="P14" s="40">
        <f>SUM(P10:P13)</f>
        <v>0</v>
      </c>
      <c r="Q14" s="39"/>
      <c r="R14" s="40">
        <f>SUM(R10:R13)</f>
        <v>0</v>
      </c>
      <c r="S14" s="39"/>
      <c r="T14" s="40">
        <f>SUM(T10:T13)</f>
        <v>0</v>
      </c>
      <c r="U14" s="39"/>
      <c r="V14" s="40">
        <f>SUM(V10:V13)</f>
        <v>0</v>
      </c>
      <c r="W14" s="73">
        <f t="shared" si="4"/>
        <v>31079</v>
      </c>
      <c r="X14" s="45"/>
      <c r="Y14" s="49"/>
      <c r="Z14" s="181" t="s">
        <v>47</v>
      </c>
      <c r="AA14" s="182"/>
      <c r="AB14" s="39"/>
      <c r="AC14" s="40">
        <f>SUM(AC10:AC13)</f>
        <v>0</v>
      </c>
      <c r="AD14" s="39"/>
      <c r="AE14" s="40">
        <f>SUM(AE10:AE13)</f>
        <v>0</v>
      </c>
      <c r="AF14" s="39"/>
      <c r="AG14" s="40">
        <f>SUM(AG10:AG13)</f>
        <v>0</v>
      </c>
      <c r="AH14" s="39"/>
      <c r="AI14" s="40">
        <f>SUM(AI10:AI13)</f>
        <v>0</v>
      </c>
      <c r="AJ14" s="39"/>
      <c r="AK14" s="40">
        <f>SUM(AK10:AK13)</f>
        <v>0</v>
      </c>
      <c r="AL14" s="39"/>
      <c r="AM14" s="40">
        <f>SUM(AM10:AM13)</f>
        <v>0</v>
      </c>
      <c r="AN14" s="39"/>
      <c r="AO14" s="40">
        <f>SUM(AO10:AO13)</f>
        <v>0</v>
      </c>
      <c r="AP14" s="39"/>
      <c r="AQ14" s="40">
        <f>SUM(AQ10:AQ13)</f>
        <v>0</v>
      </c>
      <c r="AR14" s="39"/>
      <c r="AS14" s="40">
        <f>SUM(AS10:AS13)</f>
        <v>0</v>
      </c>
      <c r="AT14" s="73">
        <f aca="true" t="shared" si="5" ref="AT14:AT56">SUM(AC14,AE14,AG14,AI14,AK14,AM14,AO14,AQ14,AS14)</f>
        <v>0</v>
      </c>
      <c r="AU14" s="45"/>
      <c r="AV14" s="49"/>
      <c r="AW14" s="181" t="s">
        <v>47</v>
      </c>
      <c r="AX14" s="182"/>
      <c r="AY14" s="39"/>
      <c r="AZ14" s="40">
        <f>SUM(AZ10:AZ13)</f>
        <v>0</v>
      </c>
      <c r="BA14" s="39"/>
      <c r="BB14" s="40">
        <f>SUM(BB10:BB13)</f>
        <v>0</v>
      </c>
      <c r="BC14" s="39"/>
      <c r="BD14" s="40">
        <f>SUM(BD10:BD13)</f>
        <v>0</v>
      </c>
      <c r="BE14" s="39"/>
      <c r="BF14" s="40">
        <f>SUM(BF10:BF13)</f>
        <v>0</v>
      </c>
      <c r="BG14" s="39"/>
      <c r="BH14" s="40">
        <f>SUM(BH10:BH13)</f>
        <v>0</v>
      </c>
      <c r="BI14" s="39"/>
      <c r="BJ14" s="40">
        <f>SUM(BJ10:BJ13)</f>
        <v>0</v>
      </c>
      <c r="BK14" s="39"/>
      <c r="BL14" s="40">
        <f>SUM(BL10:BL13)</f>
        <v>0</v>
      </c>
      <c r="BM14" s="39"/>
      <c r="BN14" s="40">
        <f>SUM(BN10:BN13)</f>
        <v>203</v>
      </c>
      <c r="BO14" s="39"/>
      <c r="BP14" s="40">
        <f>SUM(BP10:BP13)</f>
        <v>0</v>
      </c>
      <c r="BQ14" s="73">
        <f t="shared" si="0"/>
        <v>203</v>
      </c>
      <c r="BR14" s="45"/>
      <c r="BS14" s="49"/>
      <c r="BT14" s="181" t="s">
        <v>47</v>
      </c>
      <c r="BU14" s="182"/>
      <c r="BV14" s="39"/>
      <c r="BW14" s="40">
        <f>SUM(BW10:BW13)</f>
        <v>56289</v>
      </c>
      <c r="BX14" s="39"/>
      <c r="BY14" s="40">
        <f>SUM(BY10:BY13)</f>
        <v>10638</v>
      </c>
      <c r="BZ14" s="39"/>
      <c r="CA14" s="40">
        <f>SUM(CA10:CA13)</f>
        <v>2099</v>
      </c>
      <c r="CB14" s="39"/>
      <c r="CC14" s="40">
        <f>SUM(CC10:CC13)</f>
        <v>0</v>
      </c>
      <c r="CD14" s="39"/>
      <c r="CE14" s="40">
        <f>SUM(CE10:CE13)</f>
        <v>0</v>
      </c>
      <c r="CF14" s="39"/>
      <c r="CG14" s="40">
        <f>SUM(CG10:CG13)</f>
        <v>246</v>
      </c>
      <c r="CH14" s="39"/>
      <c r="CI14" s="40">
        <f>SUM(CI10:CI13)</f>
        <v>0</v>
      </c>
      <c r="CJ14" s="39"/>
      <c r="CK14" s="40">
        <f>SUM(CK10:CK13)</f>
        <v>0</v>
      </c>
      <c r="CL14" s="39"/>
      <c r="CM14" s="40"/>
      <c r="CN14" s="73">
        <f t="shared" si="1"/>
        <v>69272</v>
      </c>
      <c r="CO14" s="45"/>
      <c r="CP14" s="49"/>
      <c r="CQ14" s="181" t="s">
        <v>47</v>
      </c>
      <c r="CR14" s="182"/>
      <c r="CS14" s="39"/>
      <c r="CT14" s="40">
        <f>SUM(CT10:CT13)</f>
        <v>0</v>
      </c>
      <c r="CU14" s="39"/>
      <c r="CV14" s="40">
        <f>SUM(CV10:CV13)</f>
        <v>0</v>
      </c>
      <c r="CW14" s="39"/>
      <c r="CX14" s="40">
        <f>SUM(CX10:CX13)</f>
        <v>249</v>
      </c>
      <c r="CY14" s="39"/>
      <c r="CZ14" s="40">
        <f>SUM(CZ10:CZ13)</f>
        <v>0</v>
      </c>
      <c r="DA14" s="39"/>
      <c r="DB14" s="40">
        <f>SUM(DB10:DB13)</f>
        <v>0</v>
      </c>
      <c r="DC14" s="39"/>
      <c r="DD14" s="40">
        <f>SUM(DD10:DD13)</f>
        <v>733</v>
      </c>
      <c r="DE14" s="85"/>
      <c r="DF14" s="86">
        <f>SUM(DF10:DF13)</f>
        <v>0</v>
      </c>
      <c r="DG14" s="85"/>
      <c r="DH14" s="86">
        <f>SUM(DH10:DH13)</f>
        <v>0</v>
      </c>
      <c r="DI14" s="85"/>
      <c r="DJ14" s="86">
        <f>SUM(DJ10:DJ13)</f>
        <v>0</v>
      </c>
      <c r="DK14" s="73">
        <f t="shared" si="2"/>
        <v>982</v>
      </c>
      <c r="DL14" s="75">
        <f t="shared" si="3"/>
        <v>101536</v>
      </c>
      <c r="DM14" s="11"/>
      <c r="DN14" s="179" t="s">
        <v>47</v>
      </c>
      <c r="DO14" s="180"/>
      <c r="DP14" s="116"/>
      <c r="DQ14" s="117">
        <f>SUM(DL14,'国別実績①'!IT14)</f>
        <v>1636560</v>
      </c>
      <c r="DR14" s="12"/>
      <c r="DS14" s="13">
        <f>SUM(DS10:DS13)</f>
        <v>0</v>
      </c>
      <c r="DT14" s="12"/>
      <c r="DU14" s="13">
        <f>SUM(DU10:DU13)</f>
        <v>0</v>
      </c>
      <c r="DV14" s="12"/>
      <c r="DW14" s="13">
        <f>SUM(DW10:DW13)</f>
        <v>0</v>
      </c>
      <c r="DX14" s="12"/>
      <c r="DY14" s="13">
        <f>SUM(DY10:DY13)</f>
        <v>0</v>
      </c>
      <c r="DZ14" s="12"/>
      <c r="EA14" s="13">
        <f>SUM(EA10:EA13)</f>
        <v>0</v>
      </c>
      <c r="EB14" s="12"/>
      <c r="EC14" s="13">
        <f>SUM(EC10:EC13)</f>
        <v>0</v>
      </c>
      <c r="ED14" s="12"/>
      <c r="EE14" s="13">
        <f>SUM(EE10:EE13)</f>
        <v>0</v>
      </c>
      <c r="EF14" s="12"/>
      <c r="EG14" s="13">
        <f>SUM(EG10:EG13)</f>
        <v>0</v>
      </c>
      <c r="EH14" s="126"/>
      <c r="EI14" s="126"/>
      <c r="EJ14" s="11"/>
      <c r="EK14" s="179" t="s">
        <v>47</v>
      </c>
      <c r="EL14" s="180"/>
      <c r="EM14" s="12"/>
      <c r="EN14" s="13">
        <f>SUM(EN10:EN13)</f>
        <v>0</v>
      </c>
      <c r="EO14" s="12"/>
      <c r="EP14" s="13">
        <f>SUM(EP10:EP13)</f>
        <v>0</v>
      </c>
      <c r="EQ14" s="12"/>
      <c r="ER14" s="13">
        <f>SUM(ER10:ER13)</f>
        <v>0</v>
      </c>
      <c r="ES14" s="12"/>
      <c r="ET14" s="13">
        <f>SUM(ET10:ET13)</f>
        <v>0</v>
      </c>
      <c r="EU14" s="12"/>
      <c r="EV14" s="13">
        <f>SUM(EV10:EV13)</f>
        <v>0</v>
      </c>
      <c r="EW14" s="12"/>
      <c r="EX14" s="13">
        <f>SUM(EX10:EX13)</f>
        <v>0</v>
      </c>
      <c r="EY14" s="12"/>
      <c r="EZ14" s="13">
        <f>SUM(EZ10:EZ13)</f>
        <v>0</v>
      </c>
      <c r="FA14" s="12"/>
      <c r="FB14" s="13">
        <f>SUM(FB10:FB13)</f>
        <v>0</v>
      </c>
      <c r="FC14" s="12"/>
      <c r="FD14" s="13">
        <f>SUM(FD10:FD13)</f>
        <v>0</v>
      </c>
      <c r="FE14" s="126"/>
      <c r="FF14" s="126"/>
      <c r="FG14" s="11"/>
      <c r="FH14" s="179" t="s">
        <v>47</v>
      </c>
      <c r="FI14" s="180"/>
      <c r="FJ14" s="12"/>
      <c r="FK14" s="13">
        <f>SUM(FK10:FK13)</f>
        <v>0</v>
      </c>
      <c r="FL14" s="12"/>
      <c r="FM14" s="13">
        <f>SUM(FM10:FM13)</f>
        <v>0</v>
      </c>
      <c r="FN14" s="12"/>
      <c r="FO14" s="13">
        <f>SUM(FO10:FO13)</f>
        <v>0</v>
      </c>
      <c r="FP14" s="12"/>
      <c r="FQ14" s="13">
        <f>SUM(FQ10:FQ13)</f>
        <v>0</v>
      </c>
      <c r="FR14" s="12"/>
      <c r="FS14" s="13">
        <f>SUM(FS10:FS13)</f>
        <v>0</v>
      </c>
      <c r="FT14" s="12"/>
      <c r="FU14" s="13">
        <f>SUM(FU10:FU13)</f>
        <v>0</v>
      </c>
      <c r="FV14" s="12"/>
      <c r="FW14" s="13">
        <f>SUM(FW10:FW13)</f>
        <v>0</v>
      </c>
      <c r="FX14" s="12"/>
      <c r="FY14" s="13">
        <f>SUM(FY10:FY13)</f>
        <v>0</v>
      </c>
      <c r="FZ14" s="12"/>
      <c r="GA14" s="13">
        <f>SUM(GA10:GA13)</f>
        <v>0</v>
      </c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32"/>
      <c r="IE14" s="133">
        <f>SUM(IE10:IE13)</f>
        <v>298084</v>
      </c>
    </row>
    <row r="15" spans="2:239" ht="15" customHeight="1">
      <c r="B15" s="50"/>
      <c r="C15" s="168" t="s">
        <v>5</v>
      </c>
      <c r="D15" s="192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73">
        <f t="shared" si="4"/>
        <v>0</v>
      </c>
      <c r="X15" s="45"/>
      <c r="Y15" s="50"/>
      <c r="Z15" s="168" t="s">
        <v>5</v>
      </c>
      <c r="AA15" s="192"/>
      <c r="AB15" s="28"/>
      <c r="AC15" s="29"/>
      <c r="AD15" s="28"/>
      <c r="AE15" s="29"/>
      <c r="AF15" s="28"/>
      <c r="AG15" s="29"/>
      <c r="AH15" s="28"/>
      <c r="AI15" s="29"/>
      <c r="AJ15" s="28"/>
      <c r="AK15" s="29"/>
      <c r="AL15" s="28"/>
      <c r="AM15" s="29"/>
      <c r="AN15" s="28"/>
      <c r="AO15" s="29"/>
      <c r="AP15" s="28"/>
      <c r="AQ15" s="29"/>
      <c r="AR15" s="28"/>
      <c r="AS15" s="29"/>
      <c r="AT15" s="73">
        <f t="shared" si="5"/>
        <v>0</v>
      </c>
      <c r="AU15" s="45"/>
      <c r="AV15" s="50"/>
      <c r="AW15" s="168" t="s">
        <v>5</v>
      </c>
      <c r="AX15" s="192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73">
        <f t="shared" si="0"/>
        <v>0</v>
      </c>
      <c r="BR15" s="45"/>
      <c r="BS15" s="50"/>
      <c r="BT15" s="168" t="s">
        <v>5</v>
      </c>
      <c r="BU15" s="192"/>
      <c r="BV15" s="28"/>
      <c r="BW15" s="29"/>
      <c r="BX15" s="28"/>
      <c r="BY15" s="29"/>
      <c r="BZ15" s="28"/>
      <c r="CA15" s="29"/>
      <c r="CB15" s="28"/>
      <c r="CC15" s="29"/>
      <c r="CD15" s="28"/>
      <c r="CE15" s="29"/>
      <c r="CF15" s="28"/>
      <c r="CG15" s="29"/>
      <c r="CH15" s="28"/>
      <c r="CI15" s="29"/>
      <c r="CJ15" s="28"/>
      <c r="CK15" s="29"/>
      <c r="CL15" s="28"/>
      <c r="CM15" s="29"/>
      <c r="CN15" s="73">
        <f t="shared" si="1"/>
        <v>0</v>
      </c>
      <c r="CO15" s="45"/>
      <c r="CP15" s="50"/>
      <c r="CQ15" s="168" t="s">
        <v>5</v>
      </c>
      <c r="CR15" s="192"/>
      <c r="CS15" s="28"/>
      <c r="CT15" s="29"/>
      <c r="CU15" s="28"/>
      <c r="CV15" s="29"/>
      <c r="CW15" s="28"/>
      <c r="CX15" s="29"/>
      <c r="CY15" s="28"/>
      <c r="CZ15" s="29"/>
      <c r="DA15" s="28"/>
      <c r="DB15" s="29"/>
      <c r="DC15" s="28"/>
      <c r="DD15" s="29"/>
      <c r="DE15" s="87"/>
      <c r="DF15" s="88"/>
      <c r="DG15" s="87"/>
      <c r="DH15" s="88"/>
      <c r="DI15" s="87"/>
      <c r="DJ15" s="88"/>
      <c r="DK15" s="73">
        <f t="shared" si="2"/>
        <v>0</v>
      </c>
      <c r="DL15" s="75">
        <f t="shared" si="3"/>
        <v>0</v>
      </c>
      <c r="DM15" s="14"/>
      <c r="DN15" s="166" t="s">
        <v>5</v>
      </c>
      <c r="DO15" s="183"/>
      <c r="DP15" s="118">
        <v>165</v>
      </c>
      <c r="DQ15" s="119">
        <f>SUM(DL15,'国別実績①'!IT15)</f>
        <v>10199</v>
      </c>
      <c r="DR15" s="28"/>
      <c r="DS15" s="29"/>
      <c r="DT15" s="28"/>
      <c r="DU15" s="29"/>
      <c r="DV15" s="28"/>
      <c r="DW15" s="29"/>
      <c r="DX15" s="28"/>
      <c r="DY15" s="29"/>
      <c r="DZ15" s="28"/>
      <c r="EA15" s="29"/>
      <c r="EB15" s="28"/>
      <c r="EC15" s="29"/>
      <c r="ED15" s="28"/>
      <c r="EE15" s="29"/>
      <c r="EF15" s="28"/>
      <c r="EG15" s="29"/>
      <c r="EH15" s="126"/>
      <c r="EI15" s="126"/>
      <c r="EJ15" s="14"/>
      <c r="EK15" s="166" t="s">
        <v>5</v>
      </c>
      <c r="EL15" s="183"/>
      <c r="EM15" s="28"/>
      <c r="EN15" s="29"/>
      <c r="EO15" s="28"/>
      <c r="EP15" s="29"/>
      <c r="EQ15" s="28"/>
      <c r="ER15" s="29"/>
      <c r="ES15" s="28"/>
      <c r="ET15" s="29"/>
      <c r="EU15" s="28"/>
      <c r="EV15" s="29"/>
      <c r="EW15" s="28"/>
      <c r="EX15" s="29"/>
      <c r="EY15" s="28"/>
      <c r="EZ15" s="29"/>
      <c r="FA15" s="28"/>
      <c r="FB15" s="29"/>
      <c r="FC15" s="28"/>
      <c r="FD15" s="29"/>
      <c r="FE15" s="126"/>
      <c r="FF15" s="126"/>
      <c r="FG15" s="14"/>
      <c r="FH15" s="166" t="s">
        <v>5</v>
      </c>
      <c r="FI15" s="183"/>
      <c r="FJ15" s="28"/>
      <c r="FK15" s="29"/>
      <c r="FL15" s="28"/>
      <c r="FM15" s="29"/>
      <c r="FN15" s="28"/>
      <c r="FO15" s="29"/>
      <c r="FP15" s="28"/>
      <c r="FQ15" s="29"/>
      <c r="FR15" s="28"/>
      <c r="FS15" s="29"/>
      <c r="FT15" s="28"/>
      <c r="FU15" s="29"/>
      <c r="FV15" s="28"/>
      <c r="FW15" s="29"/>
      <c r="FX15" s="28"/>
      <c r="FY15" s="29"/>
      <c r="FZ15" s="28"/>
      <c r="GA15" s="29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38">
        <v>30</v>
      </c>
      <c r="IE15" s="128">
        <v>714</v>
      </c>
    </row>
    <row r="16" spans="2:239" ht="15" customHeight="1">
      <c r="B16" s="51"/>
      <c r="C16" s="177" t="s">
        <v>6</v>
      </c>
      <c r="D16" s="193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73">
        <f t="shared" si="4"/>
        <v>0</v>
      </c>
      <c r="X16" s="45"/>
      <c r="Y16" s="51"/>
      <c r="Z16" s="177" t="s">
        <v>6</v>
      </c>
      <c r="AA16" s="193"/>
      <c r="AB16" s="26"/>
      <c r="AC16" s="27"/>
      <c r="AD16" s="26"/>
      <c r="AE16" s="27"/>
      <c r="AF16" s="26"/>
      <c r="AG16" s="27"/>
      <c r="AH16" s="26"/>
      <c r="AI16" s="27"/>
      <c r="AJ16" s="26"/>
      <c r="AK16" s="27"/>
      <c r="AL16" s="26"/>
      <c r="AM16" s="27"/>
      <c r="AN16" s="26"/>
      <c r="AO16" s="27"/>
      <c r="AP16" s="26"/>
      <c r="AQ16" s="27"/>
      <c r="AR16" s="26"/>
      <c r="AS16" s="27"/>
      <c r="AT16" s="73">
        <f t="shared" si="5"/>
        <v>0</v>
      </c>
      <c r="AU16" s="45"/>
      <c r="AV16" s="51"/>
      <c r="AW16" s="177" t="s">
        <v>6</v>
      </c>
      <c r="AX16" s="193"/>
      <c r="AY16" s="26"/>
      <c r="AZ16" s="27"/>
      <c r="BA16" s="26"/>
      <c r="BB16" s="27"/>
      <c r="BC16" s="26"/>
      <c r="BD16" s="27"/>
      <c r="BE16" s="26"/>
      <c r="BF16" s="27"/>
      <c r="BG16" s="26"/>
      <c r="BH16" s="27"/>
      <c r="BI16" s="26"/>
      <c r="BJ16" s="27"/>
      <c r="BK16" s="26"/>
      <c r="BL16" s="27"/>
      <c r="BM16" s="26"/>
      <c r="BN16" s="27"/>
      <c r="BO16" s="26"/>
      <c r="BP16" s="27"/>
      <c r="BQ16" s="73">
        <f t="shared" si="0"/>
        <v>0</v>
      </c>
      <c r="BR16" s="45"/>
      <c r="BS16" s="51"/>
      <c r="BT16" s="177" t="s">
        <v>6</v>
      </c>
      <c r="BU16" s="193"/>
      <c r="BV16" s="26"/>
      <c r="BW16" s="27"/>
      <c r="BX16" s="26"/>
      <c r="BY16" s="27"/>
      <c r="BZ16" s="26"/>
      <c r="CA16" s="27"/>
      <c r="CB16" s="26"/>
      <c r="CC16" s="27"/>
      <c r="CD16" s="26"/>
      <c r="CE16" s="27"/>
      <c r="CF16" s="26"/>
      <c r="CG16" s="27"/>
      <c r="CH16" s="26"/>
      <c r="CI16" s="27"/>
      <c r="CJ16" s="26"/>
      <c r="CK16" s="27"/>
      <c r="CL16" s="26"/>
      <c r="CM16" s="27"/>
      <c r="CN16" s="73">
        <f t="shared" si="1"/>
        <v>0</v>
      </c>
      <c r="CO16" s="45"/>
      <c r="CP16" s="51"/>
      <c r="CQ16" s="177" t="s">
        <v>6</v>
      </c>
      <c r="CR16" s="193"/>
      <c r="CS16" s="26"/>
      <c r="CT16" s="27"/>
      <c r="CU16" s="26"/>
      <c r="CV16" s="27"/>
      <c r="CW16" s="26"/>
      <c r="CX16" s="27"/>
      <c r="CY16" s="26"/>
      <c r="CZ16" s="27"/>
      <c r="DA16" s="26"/>
      <c r="DB16" s="27"/>
      <c r="DC16" s="26"/>
      <c r="DD16" s="27"/>
      <c r="DE16" s="98"/>
      <c r="DF16" s="99"/>
      <c r="DG16" s="83"/>
      <c r="DH16" s="84"/>
      <c r="DI16" s="83"/>
      <c r="DJ16" s="84"/>
      <c r="DK16" s="73">
        <f t="shared" si="2"/>
        <v>0</v>
      </c>
      <c r="DL16" s="75">
        <f t="shared" si="3"/>
        <v>0</v>
      </c>
      <c r="DM16" s="15"/>
      <c r="DN16" s="171" t="s">
        <v>6</v>
      </c>
      <c r="DO16" s="184"/>
      <c r="DP16" s="114">
        <v>3</v>
      </c>
      <c r="DQ16" s="115">
        <f>SUM(DL16,'国別実績①'!IT16)</f>
        <v>1333</v>
      </c>
      <c r="DR16" s="26"/>
      <c r="DS16" s="27"/>
      <c r="DT16" s="26"/>
      <c r="DU16" s="27"/>
      <c r="DV16" s="26"/>
      <c r="DW16" s="27"/>
      <c r="DX16" s="26"/>
      <c r="DY16" s="27"/>
      <c r="DZ16" s="26"/>
      <c r="EA16" s="27"/>
      <c r="EB16" s="26"/>
      <c r="EC16" s="27"/>
      <c r="ED16" s="26"/>
      <c r="EE16" s="27"/>
      <c r="EF16" s="26"/>
      <c r="EG16" s="27"/>
      <c r="EH16" s="126"/>
      <c r="EI16" s="126"/>
      <c r="EJ16" s="15"/>
      <c r="EK16" s="171" t="s">
        <v>6</v>
      </c>
      <c r="EL16" s="184"/>
      <c r="EM16" s="26"/>
      <c r="EN16" s="27"/>
      <c r="EO16" s="26"/>
      <c r="EP16" s="27"/>
      <c r="EQ16" s="26"/>
      <c r="ER16" s="27"/>
      <c r="ES16" s="26"/>
      <c r="ET16" s="27"/>
      <c r="EU16" s="26"/>
      <c r="EV16" s="27"/>
      <c r="EW16" s="26"/>
      <c r="EX16" s="27"/>
      <c r="EY16" s="26"/>
      <c r="EZ16" s="27"/>
      <c r="FA16" s="26"/>
      <c r="FB16" s="27"/>
      <c r="FC16" s="26"/>
      <c r="FD16" s="27"/>
      <c r="FE16" s="126"/>
      <c r="FF16" s="126"/>
      <c r="FG16" s="15"/>
      <c r="FH16" s="171" t="s">
        <v>6</v>
      </c>
      <c r="FI16" s="184"/>
      <c r="FJ16" s="26"/>
      <c r="FK16" s="27"/>
      <c r="FL16" s="26"/>
      <c r="FM16" s="27"/>
      <c r="FN16" s="26"/>
      <c r="FO16" s="27"/>
      <c r="FP16" s="26"/>
      <c r="FQ16" s="27"/>
      <c r="FR16" s="26"/>
      <c r="FS16" s="27"/>
      <c r="FT16" s="26"/>
      <c r="FU16" s="27"/>
      <c r="FV16" s="26"/>
      <c r="FW16" s="27"/>
      <c r="FX16" s="26"/>
      <c r="FY16" s="27"/>
      <c r="FZ16" s="26"/>
      <c r="GA16" s="27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35"/>
      <c r="IE16" s="106"/>
    </row>
    <row r="17" spans="2:239" ht="15" customHeight="1">
      <c r="B17" s="276" t="s">
        <v>41</v>
      </c>
      <c r="C17" s="177" t="s">
        <v>7</v>
      </c>
      <c r="D17" s="193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73">
        <f t="shared" si="4"/>
        <v>0</v>
      </c>
      <c r="X17" s="45"/>
      <c r="Y17" s="276" t="s">
        <v>41</v>
      </c>
      <c r="Z17" s="177" t="s">
        <v>7</v>
      </c>
      <c r="AA17" s="193"/>
      <c r="AB17" s="26"/>
      <c r="AC17" s="27"/>
      <c r="AD17" s="26"/>
      <c r="AE17" s="27"/>
      <c r="AF17" s="26"/>
      <c r="AG17" s="27"/>
      <c r="AH17" s="26"/>
      <c r="AI17" s="27"/>
      <c r="AJ17" s="26"/>
      <c r="AK17" s="27"/>
      <c r="AL17" s="26"/>
      <c r="AM17" s="27"/>
      <c r="AN17" s="26"/>
      <c r="AO17" s="27"/>
      <c r="AP17" s="26"/>
      <c r="AQ17" s="27"/>
      <c r="AR17" s="26"/>
      <c r="AS17" s="27"/>
      <c r="AT17" s="73">
        <f t="shared" si="5"/>
        <v>0</v>
      </c>
      <c r="AU17" s="45"/>
      <c r="AV17" s="276" t="s">
        <v>41</v>
      </c>
      <c r="AW17" s="177" t="s">
        <v>7</v>
      </c>
      <c r="AX17" s="193"/>
      <c r="AY17" s="26"/>
      <c r="AZ17" s="27"/>
      <c r="BA17" s="26"/>
      <c r="BB17" s="27"/>
      <c r="BC17" s="26"/>
      <c r="BD17" s="27"/>
      <c r="BE17" s="26"/>
      <c r="BF17" s="27"/>
      <c r="BG17" s="26"/>
      <c r="BH17" s="27"/>
      <c r="BI17" s="26"/>
      <c r="BJ17" s="27"/>
      <c r="BK17" s="26"/>
      <c r="BL17" s="27"/>
      <c r="BM17" s="26"/>
      <c r="BN17" s="27"/>
      <c r="BO17" s="26"/>
      <c r="BP17" s="27"/>
      <c r="BQ17" s="73">
        <f t="shared" si="0"/>
        <v>0</v>
      </c>
      <c r="BR17" s="45"/>
      <c r="BS17" s="276" t="s">
        <v>41</v>
      </c>
      <c r="BT17" s="177" t="s">
        <v>7</v>
      </c>
      <c r="BU17" s="193"/>
      <c r="BV17" s="26"/>
      <c r="BW17" s="27"/>
      <c r="BX17" s="26"/>
      <c r="BY17" s="27"/>
      <c r="BZ17" s="26"/>
      <c r="CA17" s="27"/>
      <c r="CB17" s="26"/>
      <c r="CC17" s="27"/>
      <c r="CD17" s="26"/>
      <c r="CE17" s="27"/>
      <c r="CF17" s="26"/>
      <c r="CG17" s="27"/>
      <c r="CH17" s="26"/>
      <c r="CI17" s="27"/>
      <c r="CJ17" s="26"/>
      <c r="CK17" s="27"/>
      <c r="CL17" s="26"/>
      <c r="CM17" s="27"/>
      <c r="CN17" s="73">
        <f t="shared" si="1"/>
        <v>0</v>
      </c>
      <c r="CO17" s="45"/>
      <c r="CP17" s="276" t="s">
        <v>41</v>
      </c>
      <c r="CQ17" s="177" t="s">
        <v>7</v>
      </c>
      <c r="CR17" s="193"/>
      <c r="CS17" s="26"/>
      <c r="CT17" s="27"/>
      <c r="CU17" s="26"/>
      <c r="CV17" s="27"/>
      <c r="CW17" s="26"/>
      <c r="CX17" s="27"/>
      <c r="CY17" s="26"/>
      <c r="CZ17" s="27"/>
      <c r="DA17" s="26"/>
      <c r="DB17" s="27"/>
      <c r="DC17" s="26"/>
      <c r="DD17" s="27"/>
      <c r="DE17" s="83"/>
      <c r="DF17" s="84"/>
      <c r="DG17" s="83"/>
      <c r="DH17" s="84"/>
      <c r="DI17" s="83"/>
      <c r="DJ17" s="84"/>
      <c r="DK17" s="73">
        <f t="shared" si="2"/>
        <v>0</v>
      </c>
      <c r="DL17" s="75">
        <f t="shared" si="3"/>
        <v>0</v>
      </c>
      <c r="DM17" s="185" t="s">
        <v>41</v>
      </c>
      <c r="DN17" s="171" t="s">
        <v>7</v>
      </c>
      <c r="DO17" s="184"/>
      <c r="DP17" s="114"/>
      <c r="DQ17" s="115">
        <f>SUM(DL17,'国別実績①'!IT17)</f>
        <v>0</v>
      </c>
      <c r="DR17" s="26"/>
      <c r="DS17" s="27"/>
      <c r="DT17" s="26"/>
      <c r="DU17" s="27"/>
      <c r="DV17" s="26"/>
      <c r="DW17" s="27"/>
      <c r="DX17" s="26"/>
      <c r="DY17" s="27"/>
      <c r="DZ17" s="26"/>
      <c r="EA17" s="27"/>
      <c r="EB17" s="26"/>
      <c r="EC17" s="27"/>
      <c r="ED17" s="26"/>
      <c r="EE17" s="27"/>
      <c r="EF17" s="26"/>
      <c r="EG17" s="27"/>
      <c r="EH17" s="126"/>
      <c r="EI17" s="126"/>
      <c r="EJ17" s="185" t="s">
        <v>41</v>
      </c>
      <c r="EK17" s="171" t="s">
        <v>7</v>
      </c>
      <c r="EL17" s="184"/>
      <c r="EM17" s="26"/>
      <c r="EN17" s="27"/>
      <c r="EO17" s="26"/>
      <c r="EP17" s="27"/>
      <c r="EQ17" s="26"/>
      <c r="ER17" s="27"/>
      <c r="ES17" s="26"/>
      <c r="ET17" s="27"/>
      <c r="EU17" s="26"/>
      <c r="EV17" s="27"/>
      <c r="EW17" s="26"/>
      <c r="EX17" s="27"/>
      <c r="EY17" s="26"/>
      <c r="EZ17" s="27"/>
      <c r="FA17" s="26"/>
      <c r="FB17" s="27"/>
      <c r="FC17" s="26"/>
      <c r="FD17" s="27"/>
      <c r="FE17" s="126"/>
      <c r="FF17" s="126"/>
      <c r="FG17" s="185" t="s">
        <v>41</v>
      </c>
      <c r="FH17" s="171" t="s">
        <v>7</v>
      </c>
      <c r="FI17" s="184"/>
      <c r="FJ17" s="26"/>
      <c r="FK17" s="27"/>
      <c r="FL17" s="26"/>
      <c r="FM17" s="27"/>
      <c r="FN17" s="26"/>
      <c r="FO17" s="27"/>
      <c r="FP17" s="26"/>
      <c r="FQ17" s="27"/>
      <c r="FR17" s="26"/>
      <c r="FS17" s="27"/>
      <c r="FT17" s="26"/>
      <c r="FU17" s="27"/>
      <c r="FV17" s="26"/>
      <c r="FW17" s="27"/>
      <c r="FX17" s="26"/>
      <c r="FY17" s="27"/>
      <c r="FZ17" s="26"/>
      <c r="GA17" s="27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34"/>
      <c r="IE17" s="106"/>
    </row>
    <row r="18" spans="2:239" ht="15" customHeight="1">
      <c r="B18" s="276"/>
      <c r="C18" s="177" t="s">
        <v>8</v>
      </c>
      <c r="D18" s="193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73">
        <f t="shared" si="4"/>
        <v>0</v>
      </c>
      <c r="X18" s="45"/>
      <c r="Y18" s="276"/>
      <c r="Z18" s="177" t="s">
        <v>8</v>
      </c>
      <c r="AA18" s="193"/>
      <c r="AB18" s="26"/>
      <c r="AC18" s="27"/>
      <c r="AD18" s="26"/>
      <c r="AE18" s="27"/>
      <c r="AF18" s="26"/>
      <c r="AG18" s="27"/>
      <c r="AH18" s="26"/>
      <c r="AI18" s="27"/>
      <c r="AJ18" s="26"/>
      <c r="AK18" s="27"/>
      <c r="AL18" s="26"/>
      <c r="AM18" s="27"/>
      <c r="AN18" s="26"/>
      <c r="AO18" s="27"/>
      <c r="AP18" s="26"/>
      <c r="AQ18" s="27"/>
      <c r="AR18" s="26"/>
      <c r="AS18" s="27"/>
      <c r="AT18" s="73">
        <f t="shared" si="5"/>
        <v>0</v>
      </c>
      <c r="AU18" s="45"/>
      <c r="AV18" s="276"/>
      <c r="AW18" s="177" t="s">
        <v>8</v>
      </c>
      <c r="AX18" s="193"/>
      <c r="AY18" s="26"/>
      <c r="AZ18" s="27"/>
      <c r="BA18" s="26"/>
      <c r="BB18" s="27"/>
      <c r="BC18" s="26"/>
      <c r="BD18" s="27"/>
      <c r="BE18" s="26"/>
      <c r="BF18" s="27"/>
      <c r="BG18" s="26"/>
      <c r="BH18" s="27"/>
      <c r="BI18" s="26"/>
      <c r="BJ18" s="27"/>
      <c r="BK18" s="26"/>
      <c r="BL18" s="27"/>
      <c r="BM18" s="26"/>
      <c r="BN18" s="27"/>
      <c r="BO18" s="26"/>
      <c r="BP18" s="27"/>
      <c r="BQ18" s="73">
        <f t="shared" si="0"/>
        <v>0</v>
      </c>
      <c r="BR18" s="45"/>
      <c r="BS18" s="276"/>
      <c r="BT18" s="177" t="s">
        <v>8</v>
      </c>
      <c r="BU18" s="193"/>
      <c r="BV18" s="26"/>
      <c r="BW18" s="27"/>
      <c r="BX18" s="26"/>
      <c r="BY18" s="27"/>
      <c r="BZ18" s="26"/>
      <c r="CA18" s="27"/>
      <c r="CB18" s="26"/>
      <c r="CC18" s="27"/>
      <c r="CD18" s="26"/>
      <c r="CE18" s="27"/>
      <c r="CF18" s="26"/>
      <c r="CG18" s="27"/>
      <c r="CH18" s="26"/>
      <c r="CI18" s="27"/>
      <c r="CJ18" s="26"/>
      <c r="CK18" s="27"/>
      <c r="CL18" s="26"/>
      <c r="CM18" s="27"/>
      <c r="CN18" s="73">
        <f t="shared" si="1"/>
        <v>0</v>
      </c>
      <c r="CO18" s="45"/>
      <c r="CP18" s="276"/>
      <c r="CQ18" s="177" t="s">
        <v>8</v>
      </c>
      <c r="CR18" s="193"/>
      <c r="CS18" s="26"/>
      <c r="CT18" s="27"/>
      <c r="CU18" s="26"/>
      <c r="CV18" s="27"/>
      <c r="CW18" s="26"/>
      <c r="CX18" s="27"/>
      <c r="CY18" s="26"/>
      <c r="CZ18" s="27"/>
      <c r="DA18" s="26"/>
      <c r="DB18" s="27"/>
      <c r="DC18" s="26"/>
      <c r="DD18" s="27"/>
      <c r="DE18" s="83"/>
      <c r="DF18" s="84"/>
      <c r="DG18" s="83"/>
      <c r="DH18" s="84"/>
      <c r="DI18" s="83"/>
      <c r="DJ18" s="84"/>
      <c r="DK18" s="73">
        <f t="shared" si="2"/>
        <v>0</v>
      </c>
      <c r="DL18" s="75">
        <f t="shared" si="3"/>
        <v>0</v>
      </c>
      <c r="DM18" s="185"/>
      <c r="DN18" s="171" t="s">
        <v>8</v>
      </c>
      <c r="DO18" s="184"/>
      <c r="DP18" s="114"/>
      <c r="DQ18" s="115">
        <f>SUM(DL18,'国別実績①'!IT18)</f>
        <v>0</v>
      </c>
      <c r="DR18" s="26"/>
      <c r="DS18" s="27"/>
      <c r="DT18" s="26"/>
      <c r="DU18" s="27"/>
      <c r="DV18" s="26"/>
      <c r="DW18" s="27"/>
      <c r="DX18" s="26"/>
      <c r="DY18" s="27"/>
      <c r="DZ18" s="26"/>
      <c r="EA18" s="27"/>
      <c r="EB18" s="26"/>
      <c r="EC18" s="27"/>
      <c r="ED18" s="26"/>
      <c r="EE18" s="27"/>
      <c r="EF18" s="26"/>
      <c r="EG18" s="27"/>
      <c r="EH18" s="126"/>
      <c r="EI18" s="126"/>
      <c r="EJ18" s="185"/>
      <c r="EK18" s="171" t="s">
        <v>8</v>
      </c>
      <c r="EL18" s="184"/>
      <c r="EM18" s="26"/>
      <c r="EN18" s="27"/>
      <c r="EO18" s="26"/>
      <c r="EP18" s="27"/>
      <c r="EQ18" s="26"/>
      <c r="ER18" s="27"/>
      <c r="ES18" s="26"/>
      <c r="ET18" s="27"/>
      <c r="EU18" s="26"/>
      <c r="EV18" s="27"/>
      <c r="EW18" s="26"/>
      <c r="EX18" s="27"/>
      <c r="EY18" s="26"/>
      <c r="EZ18" s="27"/>
      <c r="FA18" s="26"/>
      <c r="FB18" s="27"/>
      <c r="FC18" s="26"/>
      <c r="FD18" s="27"/>
      <c r="FE18" s="126"/>
      <c r="FF18" s="126"/>
      <c r="FG18" s="185"/>
      <c r="FH18" s="171" t="s">
        <v>8</v>
      </c>
      <c r="FI18" s="184"/>
      <c r="FJ18" s="26"/>
      <c r="FK18" s="27"/>
      <c r="FL18" s="26"/>
      <c r="FM18" s="27"/>
      <c r="FN18" s="26"/>
      <c r="FO18" s="27"/>
      <c r="FP18" s="26"/>
      <c r="FQ18" s="27"/>
      <c r="FR18" s="26"/>
      <c r="FS18" s="27"/>
      <c r="FT18" s="26"/>
      <c r="FU18" s="27"/>
      <c r="FV18" s="26"/>
      <c r="FW18" s="27"/>
      <c r="FX18" s="26"/>
      <c r="FY18" s="27"/>
      <c r="FZ18" s="26"/>
      <c r="GA18" s="27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35"/>
      <c r="IE18" s="106"/>
    </row>
    <row r="19" spans="2:239" ht="15" customHeight="1">
      <c r="B19" s="276"/>
      <c r="C19" s="177" t="s">
        <v>9</v>
      </c>
      <c r="D19" s="193"/>
      <c r="E19" s="26">
        <v>7</v>
      </c>
      <c r="F19" s="27">
        <v>9993</v>
      </c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26"/>
      <c r="V19" s="27"/>
      <c r="W19" s="73">
        <f t="shared" si="4"/>
        <v>9993</v>
      </c>
      <c r="X19" s="45"/>
      <c r="Y19" s="276"/>
      <c r="Z19" s="177" t="s">
        <v>9</v>
      </c>
      <c r="AA19" s="193"/>
      <c r="AB19" s="26"/>
      <c r="AC19" s="27"/>
      <c r="AD19" s="26"/>
      <c r="AE19" s="27"/>
      <c r="AF19" s="26"/>
      <c r="AG19" s="27"/>
      <c r="AH19" s="26"/>
      <c r="AI19" s="27"/>
      <c r="AJ19" s="26"/>
      <c r="AK19" s="27"/>
      <c r="AL19" s="26"/>
      <c r="AM19" s="27"/>
      <c r="AN19" s="26"/>
      <c r="AO19" s="27"/>
      <c r="AP19" s="26"/>
      <c r="AQ19" s="27"/>
      <c r="AR19" s="26"/>
      <c r="AS19" s="27"/>
      <c r="AT19" s="73">
        <f t="shared" si="5"/>
        <v>0</v>
      </c>
      <c r="AU19" s="45"/>
      <c r="AV19" s="276"/>
      <c r="AW19" s="177" t="s">
        <v>9</v>
      </c>
      <c r="AX19" s="193"/>
      <c r="AY19" s="26"/>
      <c r="AZ19" s="27"/>
      <c r="BA19" s="26"/>
      <c r="BB19" s="27"/>
      <c r="BC19" s="26"/>
      <c r="BD19" s="27"/>
      <c r="BE19" s="26"/>
      <c r="BF19" s="27"/>
      <c r="BG19" s="26"/>
      <c r="BH19" s="27"/>
      <c r="BI19" s="26"/>
      <c r="BJ19" s="27"/>
      <c r="BK19" s="26"/>
      <c r="BL19" s="27"/>
      <c r="BM19" s="26"/>
      <c r="BN19" s="27"/>
      <c r="BO19" s="26"/>
      <c r="BP19" s="27"/>
      <c r="BQ19" s="73">
        <f t="shared" si="0"/>
        <v>0</v>
      </c>
      <c r="BR19" s="45"/>
      <c r="BS19" s="276"/>
      <c r="BT19" s="177" t="s">
        <v>9</v>
      </c>
      <c r="BU19" s="193"/>
      <c r="BV19" s="26">
        <v>7</v>
      </c>
      <c r="BW19" s="27">
        <v>7865</v>
      </c>
      <c r="BX19" s="26"/>
      <c r="BY19" s="27"/>
      <c r="BZ19" s="26"/>
      <c r="CA19" s="27"/>
      <c r="CB19" s="26"/>
      <c r="CC19" s="27"/>
      <c r="CD19" s="26"/>
      <c r="CE19" s="27"/>
      <c r="CF19" s="26"/>
      <c r="CG19" s="27"/>
      <c r="CH19" s="26"/>
      <c r="CI19" s="27"/>
      <c r="CJ19" s="26"/>
      <c r="CK19" s="27"/>
      <c r="CL19" s="26"/>
      <c r="CM19" s="27"/>
      <c r="CN19" s="73">
        <f t="shared" si="1"/>
        <v>7865</v>
      </c>
      <c r="CO19" s="45"/>
      <c r="CP19" s="276"/>
      <c r="CQ19" s="177" t="s">
        <v>9</v>
      </c>
      <c r="CR19" s="193"/>
      <c r="CS19" s="26"/>
      <c r="CT19" s="27"/>
      <c r="CU19" s="26"/>
      <c r="CV19" s="27"/>
      <c r="CW19" s="26"/>
      <c r="CX19" s="27"/>
      <c r="CY19" s="26"/>
      <c r="CZ19" s="27"/>
      <c r="DA19" s="26"/>
      <c r="DB19" s="27"/>
      <c r="DC19" s="26"/>
      <c r="DD19" s="27"/>
      <c r="DE19" s="83"/>
      <c r="DF19" s="84"/>
      <c r="DG19" s="83"/>
      <c r="DH19" s="84"/>
      <c r="DI19" s="83"/>
      <c r="DJ19" s="84"/>
      <c r="DK19" s="73">
        <f t="shared" si="2"/>
        <v>0</v>
      </c>
      <c r="DL19" s="75">
        <f t="shared" si="3"/>
        <v>17858</v>
      </c>
      <c r="DM19" s="185"/>
      <c r="DN19" s="171" t="s">
        <v>9</v>
      </c>
      <c r="DO19" s="184"/>
      <c r="DP19" s="114">
        <v>4276</v>
      </c>
      <c r="DQ19" s="115">
        <f>SUM(DL19,'国別実績①'!IT19)</f>
        <v>4350279</v>
      </c>
      <c r="DR19" s="26"/>
      <c r="DS19" s="27"/>
      <c r="DT19" s="26"/>
      <c r="DU19" s="27"/>
      <c r="DV19" s="26"/>
      <c r="DW19" s="27"/>
      <c r="DX19" s="26"/>
      <c r="DY19" s="27"/>
      <c r="DZ19" s="26"/>
      <c r="EA19" s="27"/>
      <c r="EB19" s="26"/>
      <c r="EC19" s="27"/>
      <c r="ED19" s="26"/>
      <c r="EE19" s="27"/>
      <c r="EF19" s="26"/>
      <c r="EG19" s="27"/>
      <c r="EH19" s="126"/>
      <c r="EI19" s="126"/>
      <c r="EJ19" s="185"/>
      <c r="EK19" s="171" t="s">
        <v>9</v>
      </c>
      <c r="EL19" s="184"/>
      <c r="EM19" s="26"/>
      <c r="EN19" s="27"/>
      <c r="EO19" s="26"/>
      <c r="EP19" s="27"/>
      <c r="EQ19" s="26"/>
      <c r="ER19" s="27"/>
      <c r="ES19" s="26"/>
      <c r="ET19" s="27"/>
      <c r="EU19" s="26"/>
      <c r="EV19" s="27"/>
      <c r="EW19" s="26"/>
      <c r="EX19" s="27"/>
      <c r="EY19" s="26"/>
      <c r="EZ19" s="27"/>
      <c r="FA19" s="26"/>
      <c r="FB19" s="27"/>
      <c r="FC19" s="26"/>
      <c r="FD19" s="27"/>
      <c r="FE19" s="126"/>
      <c r="FF19" s="126"/>
      <c r="FG19" s="185"/>
      <c r="FH19" s="171" t="s">
        <v>9</v>
      </c>
      <c r="FI19" s="184"/>
      <c r="FJ19" s="26"/>
      <c r="FK19" s="27"/>
      <c r="FL19" s="26"/>
      <c r="FM19" s="27"/>
      <c r="FN19" s="26"/>
      <c r="FO19" s="27"/>
      <c r="FP19" s="26"/>
      <c r="FQ19" s="27"/>
      <c r="FR19" s="26"/>
      <c r="FS19" s="27"/>
      <c r="FT19" s="26"/>
      <c r="FU19" s="27"/>
      <c r="FV19" s="26"/>
      <c r="FW19" s="27"/>
      <c r="FX19" s="26"/>
      <c r="FY19" s="27"/>
      <c r="FZ19" s="26"/>
      <c r="GA19" s="27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34">
        <v>65</v>
      </c>
      <c r="IE19" s="106">
        <v>52966</v>
      </c>
    </row>
    <row r="20" spans="2:239" ht="15" customHeight="1">
      <c r="B20" s="276"/>
      <c r="C20" s="177" t="s">
        <v>10</v>
      </c>
      <c r="D20" s="193"/>
      <c r="E20" s="26"/>
      <c r="F20" s="27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73">
        <f t="shared" si="4"/>
        <v>0</v>
      </c>
      <c r="X20" s="45"/>
      <c r="Y20" s="276"/>
      <c r="Z20" s="177" t="s">
        <v>10</v>
      </c>
      <c r="AA20" s="193"/>
      <c r="AB20" s="26"/>
      <c r="AC20" s="27"/>
      <c r="AD20" s="26"/>
      <c r="AE20" s="27"/>
      <c r="AF20" s="26"/>
      <c r="AG20" s="27"/>
      <c r="AH20" s="26"/>
      <c r="AI20" s="27"/>
      <c r="AJ20" s="26"/>
      <c r="AK20" s="27"/>
      <c r="AL20" s="26"/>
      <c r="AM20" s="27"/>
      <c r="AN20" s="26"/>
      <c r="AO20" s="27"/>
      <c r="AP20" s="26"/>
      <c r="AQ20" s="27"/>
      <c r="AR20" s="26"/>
      <c r="AS20" s="27"/>
      <c r="AT20" s="73">
        <f t="shared" si="5"/>
        <v>0</v>
      </c>
      <c r="AU20" s="45"/>
      <c r="AV20" s="276"/>
      <c r="AW20" s="177" t="s">
        <v>10</v>
      </c>
      <c r="AX20" s="193"/>
      <c r="AY20" s="26"/>
      <c r="AZ20" s="27"/>
      <c r="BA20" s="26"/>
      <c r="BB20" s="27"/>
      <c r="BC20" s="26"/>
      <c r="BD20" s="27"/>
      <c r="BE20" s="26"/>
      <c r="BF20" s="27"/>
      <c r="BG20" s="26"/>
      <c r="BH20" s="27"/>
      <c r="BI20" s="26"/>
      <c r="BJ20" s="27"/>
      <c r="BK20" s="26"/>
      <c r="BL20" s="27"/>
      <c r="BM20" s="26"/>
      <c r="BN20" s="27"/>
      <c r="BO20" s="26"/>
      <c r="BP20" s="27"/>
      <c r="BQ20" s="73">
        <f t="shared" si="0"/>
        <v>0</v>
      </c>
      <c r="BR20" s="45"/>
      <c r="BS20" s="276"/>
      <c r="BT20" s="177" t="s">
        <v>10</v>
      </c>
      <c r="BU20" s="193"/>
      <c r="BV20" s="26">
        <v>1</v>
      </c>
      <c r="BW20" s="27">
        <v>3698</v>
      </c>
      <c r="BX20" s="26"/>
      <c r="BY20" s="27"/>
      <c r="BZ20" s="26"/>
      <c r="CA20" s="27"/>
      <c r="CB20" s="26"/>
      <c r="CC20" s="27"/>
      <c r="CD20" s="26"/>
      <c r="CE20" s="27"/>
      <c r="CF20" s="26"/>
      <c r="CG20" s="27"/>
      <c r="CH20" s="26"/>
      <c r="CI20" s="27"/>
      <c r="CJ20" s="26"/>
      <c r="CK20" s="27"/>
      <c r="CL20" s="26"/>
      <c r="CM20" s="27"/>
      <c r="CN20" s="73">
        <f t="shared" si="1"/>
        <v>3698</v>
      </c>
      <c r="CO20" s="45"/>
      <c r="CP20" s="276"/>
      <c r="CQ20" s="177" t="s">
        <v>10</v>
      </c>
      <c r="CR20" s="193"/>
      <c r="CS20" s="26"/>
      <c r="CT20" s="27"/>
      <c r="CU20" s="26"/>
      <c r="CV20" s="27"/>
      <c r="CW20" s="26"/>
      <c r="CX20" s="27"/>
      <c r="CY20" s="26"/>
      <c r="CZ20" s="27"/>
      <c r="DA20" s="26"/>
      <c r="DB20" s="27"/>
      <c r="DC20" s="26"/>
      <c r="DD20" s="27"/>
      <c r="DE20" s="83"/>
      <c r="DF20" s="84"/>
      <c r="DG20" s="83"/>
      <c r="DH20" s="84"/>
      <c r="DI20" s="83"/>
      <c r="DJ20" s="84"/>
      <c r="DK20" s="73">
        <f t="shared" si="2"/>
        <v>0</v>
      </c>
      <c r="DL20" s="75">
        <f t="shared" si="3"/>
        <v>3698</v>
      </c>
      <c r="DM20" s="185"/>
      <c r="DN20" s="171" t="s">
        <v>10</v>
      </c>
      <c r="DO20" s="184"/>
      <c r="DP20" s="114">
        <v>647</v>
      </c>
      <c r="DQ20" s="115">
        <f>SUM(DL20,'国別実績①'!IT20)</f>
        <v>36439</v>
      </c>
      <c r="DR20" s="26"/>
      <c r="DS20" s="27"/>
      <c r="DT20" s="26"/>
      <c r="DU20" s="27"/>
      <c r="DV20" s="26"/>
      <c r="DW20" s="27"/>
      <c r="DX20" s="26"/>
      <c r="DY20" s="27"/>
      <c r="DZ20" s="26"/>
      <c r="EA20" s="27"/>
      <c r="EB20" s="26"/>
      <c r="EC20" s="27"/>
      <c r="ED20" s="26"/>
      <c r="EE20" s="27"/>
      <c r="EF20" s="26"/>
      <c r="EG20" s="27"/>
      <c r="EH20" s="126"/>
      <c r="EI20" s="126"/>
      <c r="EJ20" s="185"/>
      <c r="EK20" s="171" t="s">
        <v>10</v>
      </c>
      <c r="EL20" s="184"/>
      <c r="EM20" s="26"/>
      <c r="EN20" s="27"/>
      <c r="EO20" s="26"/>
      <c r="EP20" s="27"/>
      <c r="EQ20" s="26"/>
      <c r="ER20" s="27"/>
      <c r="ES20" s="26"/>
      <c r="ET20" s="27"/>
      <c r="EU20" s="26"/>
      <c r="EV20" s="27"/>
      <c r="EW20" s="26"/>
      <c r="EX20" s="27"/>
      <c r="EY20" s="26"/>
      <c r="EZ20" s="27"/>
      <c r="FA20" s="26"/>
      <c r="FB20" s="27"/>
      <c r="FC20" s="26"/>
      <c r="FD20" s="27"/>
      <c r="FE20" s="126"/>
      <c r="FF20" s="126"/>
      <c r="FG20" s="185"/>
      <c r="FH20" s="171" t="s">
        <v>10</v>
      </c>
      <c r="FI20" s="184"/>
      <c r="FJ20" s="26"/>
      <c r="FK20" s="27"/>
      <c r="FL20" s="26"/>
      <c r="FM20" s="27"/>
      <c r="FN20" s="26"/>
      <c r="FO20" s="27"/>
      <c r="FP20" s="26"/>
      <c r="FQ20" s="27"/>
      <c r="FR20" s="26"/>
      <c r="FS20" s="27"/>
      <c r="FT20" s="26"/>
      <c r="FU20" s="27"/>
      <c r="FV20" s="26"/>
      <c r="FW20" s="27"/>
      <c r="FX20" s="26"/>
      <c r="FY20" s="27"/>
      <c r="FZ20" s="26"/>
      <c r="GA20" s="27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34">
        <v>30</v>
      </c>
      <c r="IE20" s="106">
        <v>826</v>
      </c>
    </row>
    <row r="21" spans="2:239" ht="15" customHeight="1">
      <c r="B21" s="276"/>
      <c r="C21" s="177" t="s">
        <v>11</v>
      </c>
      <c r="D21" s="193"/>
      <c r="E21" s="26"/>
      <c r="F21" s="27">
        <v>223</v>
      </c>
      <c r="G21" s="26"/>
      <c r="H21" s="27"/>
      <c r="I21" s="26"/>
      <c r="J21" s="27"/>
      <c r="K21" s="26"/>
      <c r="L21" s="27">
        <v>796</v>
      </c>
      <c r="M21" s="26"/>
      <c r="N21" s="27"/>
      <c r="O21" s="26"/>
      <c r="P21" s="27"/>
      <c r="Q21" s="26"/>
      <c r="R21" s="27">
        <v>416</v>
      </c>
      <c r="S21" s="26"/>
      <c r="T21" s="27"/>
      <c r="U21" s="26"/>
      <c r="V21" s="27"/>
      <c r="W21" s="73">
        <f t="shared" si="4"/>
        <v>1435</v>
      </c>
      <c r="X21" s="45"/>
      <c r="Y21" s="276"/>
      <c r="Z21" s="177" t="s">
        <v>11</v>
      </c>
      <c r="AA21" s="193"/>
      <c r="AB21" s="26"/>
      <c r="AC21" s="27"/>
      <c r="AD21" s="26"/>
      <c r="AE21" s="27"/>
      <c r="AF21" s="26"/>
      <c r="AG21" s="27"/>
      <c r="AH21" s="26"/>
      <c r="AI21" s="27"/>
      <c r="AJ21" s="26"/>
      <c r="AK21" s="27"/>
      <c r="AL21" s="26"/>
      <c r="AM21" s="27"/>
      <c r="AN21" s="26"/>
      <c r="AO21" s="27"/>
      <c r="AP21" s="26"/>
      <c r="AQ21" s="27"/>
      <c r="AR21" s="26"/>
      <c r="AS21" s="27">
        <v>0</v>
      </c>
      <c r="AT21" s="73">
        <f t="shared" si="5"/>
        <v>0</v>
      </c>
      <c r="AU21" s="45"/>
      <c r="AV21" s="276"/>
      <c r="AW21" s="177" t="s">
        <v>11</v>
      </c>
      <c r="AX21" s="193"/>
      <c r="AY21" s="26"/>
      <c r="AZ21" s="27"/>
      <c r="BA21" s="26"/>
      <c r="BB21" s="27"/>
      <c r="BC21" s="26"/>
      <c r="BD21" s="27"/>
      <c r="BE21" s="26"/>
      <c r="BF21" s="27"/>
      <c r="BG21" s="26"/>
      <c r="BH21" s="27"/>
      <c r="BI21" s="26"/>
      <c r="BJ21" s="27"/>
      <c r="BK21" s="26"/>
      <c r="BL21" s="27"/>
      <c r="BM21" s="26"/>
      <c r="BN21" s="27"/>
      <c r="BO21" s="26"/>
      <c r="BP21" s="27"/>
      <c r="BQ21" s="73">
        <f t="shared" si="0"/>
        <v>0</v>
      </c>
      <c r="BR21" s="45"/>
      <c r="BS21" s="276"/>
      <c r="BT21" s="177" t="s">
        <v>11</v>
      </c>
      <c r="BU21" s="193"/>
      <c r="BV21" s="26"/>
      <c r="BW21" s="27">
        <v>3578</v>
      </c>
      <c r="BX21" s="26"/>
      <c r="BY21" s="27"/>
      <c r="BZ21" s="26"/>
      <c r="CA21" s="27">
        <v>205</v>
      </c>
      <c r="CB21" s="26"/>
      <c r="CC21" s="27"/>
      <c r="CD21" s="26"/>
      <c r="CE21" s="27"/>
      <c r="CF21" s="26"/>
      <c r="CG21" s="27"/>
      <c r="CH21" s="26"/>
      <c r="CI21" s="27"/>
      <c r="CJ21" s="26"/>
      <c r="CK21" s="27"/>
      <c r="CL21" s="26"/>
      <c r="CM21" s="27"/>
      <c r="CN21" s="73">
        <f t="shared" si="1"/>
        <v>3783</v>
      </c>
      <c r="CO21" s="45"/>
      <c r="CP21" s="276"/>
      <c r="CQ21" s="177" t="s">
        <v>11</v>
      </c>
      <c r="CR21" s="193"/>
      <c r="CS21" s="26"/>
      <c r="CT21" s="27"/>
      <c r="CU21" s="26"/>
      <c r="CV21" s="27"/>
      <c r="CW21" s="26"/>
      <c r="CX21" s="27"/>
      <c r="CY21" s="26"/>
      <c r="CZ21" s="27"/>
      <c r="DA21" s="26"/>
      <c r="DB21" s="27"/>
      <c r="DC21" s="26"/>
      <c r="DD21" s="27"/>
      <c r="DE21" s="83"/>
      <c r="DF21" s="84"/>
      <c r="DG21" s="83"/>
      <c r="DH21" s="84"/>
      <c r="DI21" s="83"/>
      <c r="DJ21" s="84"/>
      <c r="DK21" s="73">
        <f t="shared" si="2"/>
        <v>0</v>
      </c>
      <c r="DL21" s="75">
        <f t="shared" si="3"/>
        <v>5218</v>
      </c>
      <c r="DM21" s="185"/>
      <c r="DN21" s="171" t="s">
        <v>11</v>
      </c>
      <c r="DO21" s="184"/>
      <c r="DP21" s="114"/>
      <c r="DQ21" s="115">
        <f>SUM(DL21,'国別実績①'!IT21)</f>
        <v>388106</v>
      </c>
      <c r="DR21" s="26"/>
      <c r="DS21" s="27"/>
      <c r="DT21" s="26"/>
      <c r="DU21" s="27"/>
      <c r="DV21" s="26"/>
      <c r="DW21" s="27"/>
      <c r="DX21" s="26"/>
      <c r="DY21" s="27"/>
      <c r="DZ21" s="26"/>
      <c r="EA21" s="27"/>
      <c r="EB21" s="26"/>
      <c r="EC21" s="27"/>
      <c r="ED21" s="26"/>
      <c r="EE21" s="27"/>
      <c r="EF21" s="26"/>
      <c r="EG21" s="27"/>
      <c r="EH21" s="126"/>
      <c r="EI21" s="126"/>
      <c r="EJ21" s="185"/>
      <c r="EK21" s="171" t="s">
        <v>11</v>
      </c>
      <c r="EL21" s="184"/>
      <c r="EM21" s="26"/>
      <c r="EN21" s="27"/>
      <c r="EO21" s="26"/>
      <c r="EP21" s="27"/>
      <c r="EQ21" s="26"/>
      <c r="ER21" s="27"/>
      <c r="ES21" s="26"/>
      <c r="ET21" s="27"/>
      <c r="EU21" s="26"/>
      <c r="EV21" s="27"/>
      <c r="EW21" s="26"/>
      <c r="EX21" s="27"/>
      <c r="EY21" s="26"/>
      <c r="EZ21" s="27"/>
      <c r="FA21" s="26"/>
      <c r="FB21" s="27"/>
      <c r="FC21" s="26"/>
      <c r="FD21" s="27"/>
      <c r="FE21" s="126"/>
      <c r="FF21" s="126"/>
      <c r="FG21" s="185"/>
      <c r="FH21" s="171" t="s">
        <v>11</v>
      </c>
      <c r="FI21" s="184"/>
      <c r="FJ21" s="26"/>
      <c r="FK21" s="27"/>
      <c r="FL21" s="26"/>
      <c r="FM21" s="27"/>
      <c r="FN21" s="26"/>
      <c r="FO21" s="27"/>
      <c r="FP21" s="26"/>
      <c r="FQ21" s="27"/>
      <c r="FR21" s="26"/>
      <c r="FS21" s="27"/>
      <c r="FT21" s="26"/>
      <c r="FU21" s="27"/>
      <c r="FV21" s="26"/>
      <c r="FW21" s="27"/>
      <c r="FX21" s="26"/>
      <c r="FY21" s="27"/>
      <c r="FZ21" s="26"/>
      <c r="GA21" s="27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34"/>
      <c r="IE21" s="106">
        <v>28632</v>
      </c>
    </row>
    <row r="22" spans="2:239" ht="15" customHeight="1">
      <c r="B22" s="276"/>
      <c r="C22" s="177" t="s">
        <v>12</v>
      </c>
      <c r="D22" s="193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>
        <v>24</v>
      </c>
      <c r="R22" s="27">
        <v>2580</v>
      </c>
      <c r="S22" s="26"/>
      <c r="T22" s="27"/>
      <c r="U22" s="26"/>
      <c r="V22" s="27"/>
      <c r="W22" s="73">
        <f t="shared" si="4"/>
        <v>2580</v>
      </c>
      <c r="X22" s="45"/>
      <c r="Y22" s="276"/>
      <c r="Z22" s="177" t="s">
        <v>12</v>
      </c>
      <c r="AA22" s="193"/>
      <c r="AB22" s="26"/>
      <c r="AC22" s="27"/>
      <c r="AD22" s="26"/>
      <c r="AE22" s="27"/>
      <c r="AF22" s="26"/>
      <c r="AG22" s="27"/>
      <c r="AH22" s="26"/>
      <c r="AI22" s="27"/>
      <c r="AJ22" s="26"/>
      <c r="AK22" s="27"/>
      <c r="AL22" s="26"/>
      <c r="AM22" s="27"/>
      <c r="AN22" s="26"/>
      <c r="AO22" s="27"/>
      <c r="AP22" s="26"/>
      <c r="AQ22" s="27"/>
      <c r="AR22" s="26"/>
      <c r="AS22" s="27"/>
      <c r="AT22" s="73">
        <f t="shared" si="5"/>
        <v>0</v>
      </c>
      <c r="AU22" s="45"/>
      <c r="AV22" s="276"/>
      <c r="AW22" s="177" t="s">
        <v>12</v>
      </c>
      <c r="AX22" s="193"/>
      <c r="AY22" s="26"/>
      <c r="AZ22" s="27"/>
      <c r="BA22" s="26">
        <v>5</v>
      </c>
      <c r="BB22" s="27">
        <v>228</v>
      </c>
      <c r="BC22" s="26"/>
      <c r="BD22" s="27"/>
      <c r="BE22" s="26"/>
      <c r="BF22" s="27"/>
      <c r="BG22" s="26"/>
      <c r="BH22" s="27"/>
      <c r="BI22" s="26"/>
      <c r="BJ22" s="27"/>
      <c r="BK22" s="26"/>
      <c r="BL22" s="27"/>
      <c r="BM22" s="26"/>
      <c r="BN22" s="27"/>
      <c r="BO22" s="26"/>
      <c r="BP22" s="27"/>
      <c r="BQ22" s="73">
        <f t="shared" si="0"/>
        <v>228</v>
      </c>
      <c r="BR22" s="45"/>
      <c r="BS22" s="276"/>
      <c r="BT22" s="177" t="s">
        <v>12</v>
      </c>
      <c r="BU22" s="193"/>
      <c r="BV22" s="26">
        <v>363</v>
      </c>
      <c r="BW22" s="27">
        <v>36757</v>
      </c>
      <c r="BX22" s="26">
        <v>14</v>
      </c>
      <c r="BY22" s="27">
        <v>3237</v>
      </c>
      <c r="BZ22" s="26"/>
      <c r="CA22" s="27"/>
      <c r="CB22" s="26"/>
      <c r="CC22" s="27"/>
      <c r="CD22" s="26"/>
      <c r="CE22" s="27"/>
      <c r="CF22" s="26"/>
      <c r="CG22" s="27"/>
      <c r="CH22" s="26"/>
      <c r="CI22" s="27"/>
      <c r="CJ22" s="26">
        <v>17</v>
      </c>
      <c r="CK22" s="27">
        <v>1506</v>
      </c>
      <c r="CL22" s="26">
        <v>1</v>
      </c>
      <c r="CM22" s="27">
        <v>250</v>
      </c>
      <c r="CN22" s="73">
        <f t="shared" si="1"/>
        <v>41750</v>
      </c>
      <c r="CO22" s="45"/>
      <c r="CP22" s="276"/>
      <c r="CQ22" s="177" t="s">
        <v>12</v>
      </c>
      <c r="CR22" s="193"/>
      <c r="CS22" s="26"/>
      <c r="CT22" s="27"/>
      <c r="CU22" s="26"/>
      <c r="CV22" s="27"/>
      <c r="CW22" s="26"/>
      <c r="CX22" s="27"/>
      <c r="CY22" s="26"/>
      <c r="CZ22" s="27"/>
      <c r="DA22" s="26"/>
      <c r="DB22" s="27"/>
      <c r="DC22" s="26"/>
      <c r="DD22" s="27"/>
      <c r="DE22" s="83">
        <v>1</v>
      </c>
      <c r="DF22" s="84">
        <v>811</v>
      </c>
      <c r="DG22" s="83"/>
      <c r="DH22" s="84"/>
      <c r="DI22" s="83"/>
      <c r="DJ22" s="84"/>
      <c r="DK22" s="73">
        <f t="shared" si="2"/>
        <v>811</v>
      </c>
      <c r="DL22" s="75">
        <f t="shared" si="3"/>
        <v>45369</v>
      </c>
      <c r="DM22" s="185"/>
      <c r="DN22" s="171" t="s">
        <v>12</v>
      </c>
      <c r="DO22" s="184"/>
      <c r="DP22" s="114">
        <v>50414</v>
      </c>
      <c r="DQ22" s="115">
        <f>SUM(DL22,'国別実績①'!IT22)</f>
        <v>3460975</v>
      </c>
      <c r="DR22" s="26"/>
      <c r="DS22" s="27"/>
      <c r="DT22" s="26"/>
      <c r="DU22" s="27"/>
      <c r="DV22" s="26"/>
      <c r="DW22" s="27"/>
      <c r="DX22" s="26"/>
      <c r="DY22" s="27"/>
      <c r="DZ22" s="26"/>
      <c r="EA22" s="27"/>
      <c r="EB22" s="26"/>
      <c r="EC22" s="27"/>
      <c r="ED22" s="26"/>
      <c r="EE22" s="27"/>
      <c r="EF22" s="26"/>
      <c r="EG22" s="27"/>
      <c r="EH22" s="126"/>
      <c r="EI22" s="126"/>
      <c r="EJ22" s="185"/>
      <c r="EK22" s="171" t="s">
        <v>12</v>
      </c>
      <c r="EL22" s="184"/>
      <c r="EM22" s="26"/>
      <c r="EN22" s="27"/>
      <c r="EO22" s="26"/>
      <c r="EP22" s="27"/>
      <c r="EQ22" s="26"/>
      <c r="ER22" s="27"/>
      <c r="ES22" s="26"/>
      <c r="ET22" s="27"/>
      <c r="EU22" s="26"/>
      <c r="EV22" s="27"/>
      <c r="EW22" s="26"/>
      <c r="EX22" s="27"/>
      <c r="EY22" s="26"/>
      <c r="EZ22" s="27"/>
      <c r="FA22" s="26"/>
      <c r="FB22" s="27"/>
      <c r="FC22" s="26"/>
      <c r="FD22" s="27"/>
      <c r="FE22" s="126"/>
      <c r="FF22" s="126"/>
      <c r="FG22" s="185"/>
      <c r="FH22" s="171" t="s">
        <v>12</v>
      </c>
      <c r="FI22" s="184"/>
      <c r="FJ22" s="26"/>
      <c r="FK22" s="27"/>
      <c r="FL22" s="26"/>
      <c r="FM22" s="27"/>
      <c r="FN22" s="26"/>
      <c r="FO22" s="27"/>
      <c r="FP22" s="26"/>
      <c r="FQ22" s="27"/>
      <c r="FR22" s="26"/>
      <c r="FS22" s="27"/>
      <c r="FT22" s="26"/>
      <c r="FU22" s="27"/>
      <c r="FV22" s="26"/>
      <c r="FW22" s="27"/>
      <c r="FX22" s="26"/>
      <c r="FY22" s="27"/>
      <c r="FZ22" s="26"/>
      <c r="GA22" s="27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34">
        <v>25288</v>
      </c>
      <c r="IE22" s="106">
        <v>1820337</v>
      </c>
    </row>
    <row r="23" spans="2:239" ht="15" customHeight="1">
      <c r="B23" s="276"/>
      <c r="C23" s="52"/>
      <c r="D23" s="53" t="s">
        <v>48</v>
      </c>
      <c r="E23" s="26">
        <v>201</v>
      </c>
      <c r="F23" s="27">
        <v>60718</v>
      </c>
      <c r="G23" s="26"/>
      <c r="H23" s="27"/>
      <c r="I23" s="26"/>
      <c r="J23" s="27"/>
      <c r="K23" s="26">
        <v>103</v>
      </c>
      <c r="L23" s="27">
        <v>52428</v>
      </c>
      <c r="M23" s="26"/>
      <c r="N23" s="27"/>
      <c r="O23" s="26"/>
      <c r="P23" s="27"/>
      <c r="Q23" s="26"/>
      <c r="R23" s="27"/>
      <c r="S23" s="26">
        <v>1</v>
      </c>
      <c r="T23" s="27">
        <v>381</v>
      </c>
      <c r="U23" s="26">
        <v>1</v>
      </c>
      <c r="V23" s="27">
        <v>231</v>
      </c>
      <c r="W23" s="73">
        <f t="shared" si="4"/>
        <v>113758</v>
      </c>
      <c r="X23" s="45"/>
      <c r="Y23" s="276"/>
      <c r="Z23" s="52"/>
      <c r="AA23" s="53" t="s">
        <v>48</v>
      </c>
      <c r="AB23" s="26">
        <v>7</v>
      </c>
      <c r="AC23" s="27">
        <v>3425</v>
      </c>
      <c r="AD23" s="26">
        <v>3</v>
      </c>
      <c r="AE23" s="27">
        <v>900</v>
      </c>
      <c r="AF23" s="26"/>
      <c r="AG23" s="27"/>
      <c r="AH23" s="26"/>
      <c r="AI23" s="27"/>
      <c r="AJ23" s="26">
        <v>1</v>
      </c>
      <c r="AK23" s="27">
        <v>245</v>
      </c>
      <c r="AL23" s="26"/>
      <c r="AM23" s="27"/>
      <c r="AN23" s="26"/>
      <c r="AO23" s="27"/>
      <c r="AP23" s="26"/>
      <c r="AQ23" s="27"/>
      <c r="AR23" s="26"/>
      <c r="AS23" s="27"/>
      <c r="AT23" s="73">
        <f t="shared" si="5"/>
        <v>4570</v>
      </c>
      <c r="AU23" s="45"/>
      <c r="AV23" s="276"/>
      <c r="AW23" s="52"/>
      <c r="AX23" s="53" t="s">
        <v>48</v>
      </c>
      <c r="AY23" s="26"/>
      <c r="AZ23" s="27"/>
      <c r="BA23" s="26">
        <v>120</v>
      </c>
      <c r="BB23" s="27">
        <v>97259</v>
      </c>
      <c r="BC23" s="26"/>
      <c r="BD23" s="27"/>
      <c r="BE23" s="26"/>
      <c r="BF23" s="27"/>
      <c r="BG23" s="26">
        <v>2</v>
      </c>
      <c r="BH23" s="27">
        <v>740</v>
      </c>
      <c r="BI23" s="26">
        <v>8</v>
      </c>
      <c r="BJ23" s="27">
        <v>2238</v>
      </c>
      <c r="BK23" s="26"/>
      <c r="BL23" s="27"/>
      <c r="BM23" s="26"/>
      <c r="BN23" s="27"/>
      <c r="BO23" s="26"/>
      <c r="BP23" s="27"/>
      <c r="BQ23" s="73">
        <f t="shared" si="0"/>
        <v>100237</v>
      </c>
      <c r="BR23" s="45"/>
      <c r="BS23" s="276"/>
      <c r="BT23" s="52"/>
      <c r="BU23" s="53" t="s">
        <v>48</v>
      </c>
      <c r="BV23" s="26">
        <v>2685</v>
      </c>
      <c r="BW23" s="27">
        <v>1087415</v>
      </c>
      <c r="BX23" s="26">
        <v>283</v>
      </c>
      <c r="BY23" s="27">
        <v>126666</v>
      </c>
      <c r="BZ23" s="26">
        <v>1</v>
      </c>
      <c r="CA23" s="27">
        <v>488</v>
      </c>
      <c r="CB23" s="26"/>
      <c r="CC23" s="27"/>
      <c r="CD23" s="26"/>
      <c r="CE23" s="27"/>
      <c r="CF23" s="26">
        <v>26</v>
      </c>
      <c r="CG23" s="27">
        <v>16352</v>
      </c>
      <c r="CH23" s="26">
        <v>10</v>
      </c>
      <c r="CI23" s="27">
        <v>6972</v>
      </c>
      <c r="CJ23" s="26"/>
      <c r="CK23" s="27"/>
      <c r="CL23" s="26"/>
      <c r="CM23" s="27"/>
      <c r="CN23" s="73">
        <f t="shared" si="1"/>
        <v>1237893</v>
      </c>
      <c r="CO23" s="45"/>
      <c r="CP23" s="276"/>
      <c r="CQ23" s="52"/>
      <c r="CR23" s="53" t="s">
        <v>48</v>
      </c>
      <c r="CS23" s="26"/>
      <c r="CT23" s="27"/>
      <c r="CU23" s="26"/>
      <c r="CV23" s="27"/>
      <c r="CW23" s="26"/>
      <c r="CX23" s="27"/>
      <c r="CY23" s="26"/>
      <c r="CZ23" s="27"/>
      <c r="DA23" s="26"/>
      <c r="DB23" s="27"/>
      <c r="DC23" s="26"/>
      <c r="DD23" s="27"/>
      <c r="DE23" s="83"/>
      <c r="DF23" s="84"/>
      <c r="DG23" s="83"/>
      <c r="DH23" s="84"/>
      <c r="DI23" s="83"/>
      <c r="DJ23" s="84"/>
      <c r="DK23" s="73">
        <f t="shared" si="2"/>
        <v>0</v>
      </c>
      <c r="DL23" s="75">
        <f t="shared" si="3"/>
        <v>1456458</v>
      </c>
      <c r="DM23" s="185"/>
      <c r="DN23" s="16"/>
      <c r="DO23" s="17" t="s">
        <v>48</v>
      </c>
      <c r="DP23" s="114">
        <v>114750</v>
      </c>
      <c r="DQ23" s="115">
        <f>SUM(DL23,'国別実績①'!IT23)</f>
        <v>53795958</v>
      </c>
      <c r="DR23" s="26"/>
      <c r="DS23" s="27"/>
      <c r="DT23" s="26"/>
      <c r="DU23" s="27"/>
      <c r="DV23" s="26"/>
      <c r="DW23" s="27"/>
      <c r="DX23" s="26"/>
      <c r="DY23" s="27"/>
      <c r="DZ23" s="26"/>
      <c r="EA23" s="27"/>
      <c r="EB23" s="26"/>
      <c r="EC23" s="27"/>
      <c r="ED23" s="26"/>
      <c r="EE23" s="27"/>
      <c r="EF23" s="26"/>
      <c r="EG23" s="27"/>
      <c r="EH23" s="126"/>
      <c r="EI23" s="126"/>
      <c r="EJ23" s="185"/>
      <c r="EK23" s="16"/>
      <c r="EL23" s="17" t="s">
        <v>48</v>
      </c>
      <c r="EM23" s="26"/>
      <c r="EN23" s="27"/>
      <c r="EO23" s="26"/>
      <c r="EP23" s="27"/>
      <c r="EQ23" s="26"/>
      <c r="ER23" s="27"/>
      <c r="ES23" s="26"/>
      <c r="ET23" s="27"/>
      <c r="EU23" s="26"/>
      <c r="EV23" s="27"/>
      <c r="EW23" s="26"/>
      <c r="EX23" s="27"/>
      <c r="EY23" s="26"/>
      <c r="EZ23" s="27"/>
      <c r="FA23" s="26"/>
      <c r="FB23" s="27"/>
      <c r="FC23" s="26"/>
      <c r="FD23" s="27"/>
      <c r="FE23" s="126"/>
      <c r="FF23" s="126"/>
      <c r="FG23" s="185"/>
      <c r="FH23" s="16"/>
      <c r="FI23" s="17" t="s">
        <v>48</v>
      </c>
      <c r="FJ23" s="26"/>
      <c r="FK23" s="27"/>
      <c r="FL23" s="26"/>
      <c r="FM23" s="27"/>
      <c r="FN23" s="26"/>
      <c r="FO23" s="27"/>
      <c r="FP23" s="26"/>
      <c r="FQ23" s="27"/>
      <c r="FR23" s="26"/>
      <c r="FS23" s="27"/>
      <c r="FT23" s="26"/>
      <c r="FU23" s="27"/>
      <c r="FV23" s="26"/>
      <c r="FW23" s="27"/>
      <c r="FX23" s="26"/>
      <c r="FY23" s="27"/>
      <c r="FZ23" s="26"/>
      <c r="GA23" s="27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35">
        <v>23304</v>
      </c>
      <c r="IE23" s="106">
        <v>8830007</v>
      </c>
    </row>
    <row r="24" spans="2:239" ht="15" customHeight="1">
      <c r="B24" s="276"/>
      <c r="C24" s="54" t="s">
        <v>13</v>
      </c>
      <c r="D24" s="53" t="s">
        <v>49</v>
      </c>
      <c r="E24" s="26">
        <v>3</v>
      </c>
      <c r="F24" s="27">
        <v>2945</v>
      </c>
      <c r="G24" s="26"/>
      <c r="H24" s="27"/>
      <c r="I24" s="26"/>
      <c r="J24" s="27"/>
      <c r="K24" s="26">
        <v>19</v>
      </c>
      <c r="L24" s="27">
        <v>23733</v>
      </c>
      <c r="M24" s="26"/>
      <c r="N24" s="27"/>
      <c r="O24" s="26"/>
      <c r="P24" s="27"/>
      <c r="Q24" s="26"/>
      <c r="R24" s="27"/>
      <c r="S24" s="26">
        <v>3</v>
      </c>
      <c r="T24" s="27">
        <v>1400</v>
      </c>
      <c r="U24" s="26"/>
      <c r="V24" s="27"/>
      <c r="W24" s="73">
        <f t="shared" si="4"/>
        <v>28078</v>
      </c>
      <c r="X24" s="45"/>
      <c r="Y24" s="276"/>
      <c r="Z24" s="54" t="s">
        <v>13</v>
      </c>
      <c r="AA24" s="53" t="s">
        <v>49</v>
      </c>
      <c r="AB24" s="26"/>
      <c r="AC24" s="27"/>
      <c r="AD24" s="26"/>
      <c r="AE24" s="27"/>
      <c r="AF24" s="26"/>
      <c r="AG24" s="27"/>
      <c r="AH24" s="26"/>
      <c r="AI24" s="27"/>
      <c r="AJ24" s="26"/>
      <c r="AK24" s="27"/>
      <c r="AL24" s="26"/>
      <c r="AM24" s="27"/>
      <c r="AN24" s="26"/>
      <c r="AO24" s="27"/>
      <c r="AP24" s="26"/>
      <c r="AQ24" s="27"/>
      <c r="AR24" s="26"/>
      <c r="AS24" s="27"/>
      <c r="AT24" s="73">
        <f t="shared" si="5"/>
        <v>0</v>
      </c>
      <c r="AU24" s="45"/>
      <c r="AV24" s="276"/>
      <c r="AW24" s="54" t="s">
        <v>13</v>
      </c>
      <c r="AX24" s="53" t="s">
        <v>49</v>
      </c>
      <c r="AY24" s="26"/>
      <c r="AZ24" s="27"/>
      <c r="BA24" s="26">
        <v>94</v>
      </c>
      <c r="BB24" s="27">
        <v>99535</v>
      </c>
      <c r="BC24" s="26"/>
      <c r="BD24" s="27"/>
      <c r="BE24" s="26"/>
      <c r="BF24" s="27"/>
      <c r="BG24" s="26"/>
      <c r="BH24" s="27"/>
      <c r="BI24" s="26"/>
      <c r="BJ24" s="27"/>
      <c r="BK24" s="26"/>
      <c r="BL24" s="27"/>
      <c r="BM24" s="26"/>
      <c r="BN24" s="27"/>
      <c r="BO24" s="26"/>
      <c r="BP24" s="27"/>
      <c r="BQ24" s="73">
        <f t="shared" si="0"/>
        <v>99535</v>
      </c>
      <c r="BR24" s="45"/>
      <c r="BS24" s="276"/>
      <c r="BT24" s="54" t="s">
        <v>13</v>
      </c>
      <c r="BU24" s="53" t="s">
        <v>49</v>
      </c>
      <c r="BV24" s="26">
        <v>484</v>
      </c>
      <c r="BW24" s="27">
        <v>451327</v>
      </c>
      <c r="BX24" s="26">
        <v>110</v>
      </c>
      <c r="BY24" s="27">
        <v>123696</v>
      </c>
      <c r="BZ24" s="26"/>
      <c r="CA24" s="27"/>
      <c r="CB24" s="26"/>
      <c r="CC24" s="27"/>
      <c r="CD24" s="26"/>
      <c r="CE24" s="27"/>
      <c r="CF24" s="26">
        <v>12</v>
      </c>
      <c r="CG24" s="27">
        <v>13185</v>
      </c>
      <c r="CH24" s="26">
        <v>6</v>
      </c>
      <c r="CI24" s="27">
        <v>7759</v>
      </c>
      <c r="CJ24" s="26"/>
      <c r="CK24" s="27"/>
      <c r="CL24" s="26"/>
      <c r="CM24" s="27"/>
      <c r="CN24" s="73">
        <f t="shared" si="1"/>
        <v>595967</v>
      </c>
      <c r="CO24" s="45"/>
      <c r="CP24" s="276"/>
      <c r="CQ24" s="54" t="s">
        <v>13</v>
      </c>
      <c r="CR24" s="53" t="s">
        <v>49</v>
      </c>
      <c r="CS24" s="26"/>
      <c r="CT24" s="27"/>
      <c r="CU24" s="26"/>
      <c r="CV24" s="27"/>
      <c r="CW24" s="26">
        <v>1</v>
      </c>
      <c r="CX24" s="27">
        <v>600</v>
      </c>
      <c r="CY24" s="26"/>
      <c r="CZ24" s="27"/>
      <c r="DA24" s="26"/>
      <c r="DB24" s="27"/>
      <c r="DC24" s="26"/>
      <c r="DD24" s="27"/>
      <c r="DE24" s="83"/>
      <c r="DF24" s="84"/>
      <c r="DG24" s="83"/>
      <c r="DH24" s="84"/>
      <c r="DI24" s="83"/>
      <c r="DJ24" s="84"/>
      <c r="DK24" s="73">
        <f t="shared" si="2"/>
        <v>600</v>
      </c>
      <c r="DL24" s="75">
        <f t="shared" si="3"/>
        <v>724180</v>
      </c>
      <c r="DM24" s="185"/>
      <c r="DN24" s="18" t="s">
        <v>13</v>
      </c>
      <c r="DO24" s="17" t="s">
        <v>49</v>
      </c>
      <c r="DP24" s="114">
        <v>47959</v>
      </c>
      <c r="DQ24" s="115">
        <f>SUM(DL24,'国別実績①'!IT24)</f>
        <v>46573402</v>
      </c>
      <c r="DR24" s="26"/>
      <c r="DS24" s="27"/>
      <c r="DT24" s="26"/>
      <c r="DU24" s="27"/>
      <c r="DV24" s="26"/>
      <c r="DW24" s="27"/>
      <c r="DX24" s="26"/>
      <c r="DY24" s="27"/>
      <c r="DZ24" s="26"/>
      <c r="EA24" s="27"/>
      <c r="EB24" s="26"/>
      <c r="EC24" s="27"/>
      <c r="ED24" s="26"/>
      <c r="EE24" s="27"/>
      <c r="EF24" s="26"/>
      <c r="EG24" s="27"/>
      <c r="EH24" s="126"/>
      <c r="EI24" s="126"/>
      <c r="EJ24" s="185"/>
      <c r="EK24" s="18" t="s">
        <v>13</v>
      </c>
      <c r="EL24" s="17" t="s">
        <v>49</v>
      </c>
      <c r="EM24" s="26"/>
      <c r="EN24" s="27"/>
      <c r="EO24" s="26"/>
      <c r="EP24" s="27"/>
      <c r="EQ24" s="26"/>
      <c r="ER24" s="27"/>
      <c r="ES24" s="26"/>
      <c r="ET24" s="27"/>
      <c r="EU24" s="26"/>
      <c r="EV24" s="27"/>
      <c r="EW24" s="26"/>
      <c r="EX24" s="27"/>
      <c r="EY24" s="26"/>
      <c r="EZ24" s="27"/>
      <c r="FA24" s="26"/>
      <c r="FB24" s="27"/>
      <c r="FC24" s="26"/>
      <c r="FD24" s="27"/>
      <c r="FE24" s="126"/>
      <c r="FF24" s="126"/>
      <c r="FG24" s="185"/>
      <c r="FH24" s="18" t="s">
        <v>13</v>
      </c>
      <c r="FI24" s="17" t="s">
        <v>49</v>
      </c>
      <c r="FJ24" s="26"/>
      <c r="FK24" s="27"/>
      <c r="FL24" s="26"/>
      <c r="FM24" s="27"/>
      <c r="FN24" s="26"/>
      <c r="FO24" s="27"/>
      <c r="FP24" s="26"/>
      <c r="FQ24" s="27"/>
      <c r="FR24" s="26"/>
      <c r="FS24" s="27"/>
      <c r="FT24" s="26"/>
      <c r="FU24" s="27"/>
      <c r="FV24" s="26"/>
      <c r="FW24" s="27"/>
      <c r="FX24" s="26"/>
      <c r="FY24" s="27"/>
      <c r="FZ24" s="26"/>
      <c r="GA24" s="27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36">
        <v>3270</v>
      </c>
      <c r="IE24" s="107">
        <v>3798315</v>
      </c>
    </row>
    <row r="25" spans="2:239" ht="15" customHeight="1">
      <c r="B25" s="276"/>
      <c r="C25" s="54" t="s">
        <v>14</v>
      </c>
      <c r="D25" s="53" t="s">
        <v>50</v>
      </c>
      <c r="E25" s="26">
        <v>159</v>
      </c>
      <c r="F25" s="27">
        <v>341973</v>
      </c>
      <c r="G25" s="26"/>
      <c r="H25" s="27"/>
      <c r="I25" s="26"/>
      <c r="J25" s="27"/>
      <c r="K25" s="26">
        <v>14</v>
      </c>
      <c r="L25" s="27">
        <v>23165</v>
      </c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73">
        <f t="shared" si="4"/>
        <v>365138</v>
      </c>
      <c r="X25" s="45"/>
      <c r="Y25" s="276"/>
      <c r="Z25" s="54" t="s">
        <v>14</v>
      </c>
      <c r="AA25" s="53" t="s">
        <v>50</v>
      </c>
      <c r="AB25" s="26">
        <v>21</v>
      </c>
      <c r="AC25" s="27">
        <v>36067</v>
      </c>
      <c r="AD25" s="26"/>
      <c r="AE25" s="27"/>
      <c r="AF25" s="26"/>
      <c r="AG25" s="27"/>
      <c r="AH25" s="26"/>
      <c r="AI25" s="27"/>
      <c r="AJ25" s="26"/>
      <c r="AK25" s="27"/>
      <c r="AL25" s="26"/>
      <c r="AM25" s="27"/>
      <c r="AN25" s="26"/>
      <c r="AO25" s="27"/>
      <c r="AP25" s="26"/>
      <c r="AQ25" s="27"/>
      <c r="AR25" s="26"/>
      <c r="AS25" s="27"/>
      <c r="AT25" s="73">
        <f t="shared" si="5"/>
        <v>36067</v>
      </c>
      <c r="AU25" s="45"/>
      <c r="AV25" s="276"/>
      <c r="AW25" s="54" t="s">
        <v>14</v>
      </c>
      <c r="AX25" s="53" t="s">
        <v>50</v>
      </c>
      <c r="AY25" s="26"/>
      <c r="AZ25" s="27"/>
      <c r="BA25" s="26">
        <v>32</v>
      </c>
      <c r="BB25" s="27">
        <v>60210</v>
      </c>
      <c r="BC25" s="26"/>
      <c r="BD25" s="27"/>
      <c r="BE25" s="26"/>
      <c r="BF25" s="27"/>
      <c r="BG25" s="26"/>
      <c r="BH25" s="27"/>
      <c r="BI25" s="26"/>
      <c r="BJ25" s="27"/>
      <c r="BK25" s="26"/>
      <c r="BL25" s="27"/>
      <c r="BM25" s="26"/>
      <c r="BN25" s="27"/>
      <c r="BO25" s="26"/>
      <c r="BP25" s="27"/>
      <c r="BQ25" s="73">
        <f t="shared" si="0"/>
        <v>60210</v>
      </c>
      <c r="BR25" s="45"/>
      <c r="BS25" s="276"/>
      <c r="BT25" s="54" t="s">
        <v>14</v>
      </c>
      <c r="BU25" s="53" t="s">
        <v>50</v>
      </c>
      <c r="BV25" s="26">
        <v>536</v>
      </c>
      <c r="BW25" s="27">
        <v>1215760</v>
      </c>
      <c r="BX25" s="26">
        <v>71</v>
      </c>
      <c r="BY25" s="27">
        <v>159684</v>
      </c>
      <c r="BZ25" s="26"/>
      <c r="CA25" s="27"/>
      <c r="CB25" s="26"/>
      <c r="CC25" s="27"/>
      <c r="CD25" s="26">
        <v>1</v>
      </c>
      <c r="CE25" s="27">
        <v>1068</v>
      </c>
      <c r="CF25" s="26">
        <v>4</v>
      </c>
      <c r="CG25" s="27">
        <v>7810</v>
      </c>
      <c r="CH25" s="26">
        <v>5</v>
      </c>
      <c r="CI25" s="27">
        <v>8814</v>
      </c>
      <c r="CJ25" s="26"/>
      <c r="CK25" s="27"/>
      <c r="CL25" s="26"/>
      <c r="CM25" s="27"/>
      <c r="CN25" s="73">
        <f t="shared" si="1"/>
        <v>1393136</v>
      </c>
      <c r="CO25" s="45"/>
      <c r="CP25" s="276"/>
      <c r="CQ25" s="54" t="s">
        <v>14</v>
      </c>
      <c r="CR25" s="53" t="s">
        <v>50</v>
      </c>
      <c r="CS25" s="26"/>
      <c r="CT25" s="27"/>
      <c r="CU25" s="26"/>
      <c r="CV25" s="27"/>
      <c r="CW25" s="26"/>
      <c r="CX25" s="27"/>
      <c r="CY25" s="26"/>
      <c r="CZ25" s="27"/>
      <c r="DA25" s="26"/>
      <c r="DB25" s="27"/>
      <c r="DC25" s="26"/>
      <c r="DD25" s="27"/>
      <c r="DE25" s="83"/>
      <c r="DF25" s="84"/>
      <c r="DG25" s="83"/>
      <c r="DH25" s="84"/>
      <c r="DI25" s="83"/>
      <c r="DJ25" s="84"/>
      <c r="DK25" s="73">
        <f t="shared" si="2"/>
        <v>0</v>
      </c>
      <c r="DL25" s="75">
        <f t="shared" si="3"/>
        <v>1854551</v>
      </c>
      <c r="DM25" s="185"/>
      <c r="DN25" s="18" t="s">
        <v>14</v>
      </c>
      <c r="DO25" s="17" t="s">
        <v>50</v>
      </c>
      <c r="DP25" s="114">
        <v>19710</v>
      </c>
      <c r="DQ25" s="115">
        <f>SUM(DL25,'国別実績①'!IT25)</f>
        <v>37240607</v>
      </c>
      <c r="DR25" s="26"/>
      <c r="DS25" s="27"/>
      <c r="DT25" s="26"/>
      <c r="DU25" s="27"/>
      <c r="DV25" s="26"/>
      <c r="DW25" s="27"/>
      <c r="DX25" s="26"/>
      <c r="DY25" s="27"/>
      <c r="DZ25" s="26"/>
      <c r="EA25" s="27"/>
      <c r="EB25" s="26"/>
      <c r="EC25" s="27"/>
      <c r="ED25" s="26"/>
      <c r="EE25" s="27"/>
      <c r="EF25" s="26"/>
      <c r="EG25" s="27"/>
      <c r="EH25" s="126"/>
      <c r="EI25" s="126"/>
      <c r="EJ25" s="185"/>
      <c r="EK25" s="18" t="s">
        <v>14</v>
      </c>
      <c r="EL25" s="17" t="s">
        <v>50</v>
      </c>
      <c r="EM25" s="26"/>
      <c r="EN25" s="27"/>
      <c r="EO25" s="26"/>
      <c r="EP25" s="27"/>
      <c r="EQ25" s="26"/>
      <c r="ER25" s="27"/>
      <c r="ES25" s="26"/>
      <c r="ET25" s="27"/>
      <c r="EU25" s="26"/>
      <c r="EV25" s="27"/>
      <c r="EW25" s="26"/>
      <c r="EX25" s="27"/>
      <c r="EY25" s="26"/>
      <c r="EZ25" s="27"/>
      <c r="FA25" s="26"/>
      <c r="FB25" s="27"/>
      <c r="FC25" s="26"/>
      <c r="FD25" s="27"/>
      <c r="FE25" s="126"/>
      <c r="FF25" s="126"/>
      <c r="FG25" s="185"/>
      <c r="FH25" s="18" t="s">
        <v>14</v>
      </c>
      <c r="FI25" s="17" t="s">
        <v>50</v>
      </c>
      <c r="FJ25" s="26"/>
      <c r="FK25" s="27"/>
      <c r="FL25" s="26"/>
      <c r="FM25" s="27"/>
      <c r="FN25" s="26"/>
      <c r="FO25" s="27"/>
      <c r="FP25" s="26"/>
      <c r="FQ25" s="27"/>
      <c r="FR25" s="26"/>
      <c r="FS25" s="27"/>
      <c r="FT25" s="26"/>
      <c r="FU25" s="27"/>
      <c r="FV25" s="26"/>
      <c r="FW25" s="27"/>
      <c r="FX25" s="26"/>
      <c r="FY25" s="27"/>
      <c r="FZ25" s="26"/>
      <c r="GA25" s="27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36">
        <v>1385</v>
      </c>
      <c r="IE25" s="107">
        <v>2481570</v>
      </c>
    </row>
    <row r="26" spans="2:239" ht="15" customHeight="1">
      <c r="B26" s="51"/>
      <c r="C26" s="55"/>
      <c r="D26" s="56" t="s">
        <v>15</v>
      </c>
      <c r="E26" s="57">
        <f>SUM(E23:E25)</f>
        <v>363</v>
      </c>
      <c r="F26" s="58">
        <f>SUM(F23:F25)</f>
        <v>405636</v>
      </c>
      <c r="G26" s="57">
        <f aca="true" t="shared" si="6" ref="G26:V26">SUM(G23:G25)</f>
        <v>0</v>
      </c>
      <c r="H26" s="58">
        <f t="shared" si="6"/>
        <v>0</v>
      </c>
      <c r="I26" s="57">
        <f t="shared" si="6"/>
        <v>0</v>
      </c>
      <c r="J26" s="58">
        <f t="shared" si="6"/>
        <v>0</v>
      </c>
      <c r="K26" s="57">
        <f t="shared" si="6"/>
        <v>136</v>
      </c>
      <c r="L26" s="58">
        <f t="shared" si="6"/>
        <v>99326</v>
      </c>
      <c r="M26" s="57">
        <f t="shared" si="6"/>
        <v>0</v>
      </c>
      <c r="N26" s="58">
        <f t="shared" si="6"/>
        <v>0</v>
      </c>
      <c r="O26" s="57">
        <f t="shared" si="6"/>
        <v>0</v>
      </c>
      <c r="P26" s="58">
        <f t="shared" si="6"/>
        <v>0</v>
      </c>
      <c r="Q26" s="57">
        <f t="shared" si="6"/>
        <v>0</v>
      </c>
      <c r="R26" s="58">
        <f t="shared" si="6"/>
        <v>0</v>
      </c>
      <c r="S26" s="57">
        <f t="shared" si="6"/>
        <v>4</v>
      </c>
      <c r="T26" s="58">
        <f t="shared" si="6"/>
        <v>1781</v>
      </c>
      <c r="U26" s="57">
        <f t="shared" si="6"/>
        <v>1</v>
      </c>
      <c r="V26" s="58">
        <f t="shared" si="6"/>
        <v>231</v>
      </c>
      <c r="W26" s="73">
        <f t="shared" si="4"/>
        <v>506974</v>
      </c>
      <c r="X26" s="45"/>
      <c r="Y26" s="51"/>
      <c r="Z26" s="55"/>
      <c r="AA26" s="56" t="s">
        <v>15</v>
      </c>
      <c r="AB26" s="57">
        <f>SUM(AB23:AB25)</f>
        <v>28</v>
      </c>
      <c r="AC26" s="58">
        <f>SUM(AC23:AC25)</f>
        <v>39492</v>
      </c>
      <c r="AD26" s="57">
        <f aca="true" t="shared" si="7" ref="AD26:AS26">SUM(AD23:AD25)</f>
        <v>3</v>
      </c>
      <c r="AE26" s="58">
        <f t="shared" si="7"/>
        <v>900</v>
      </c>
      <c r="AF26" s="57">
        <f t="shared" si="7"/>
        <v>0</v>
      </c>
      <c r="AG26" s="58">
        <f t="shared" si="7"/>
        <v>0</v>
      </c>
      <c r="AH26" s="57">
        <f t="shared" si="7"/>
        <v>0</v>
      </c>
      <c r="AI26" s="58">
        <f t="shared" si="7"/>
        <v>0</v>
      </c>
      <c r="AJ26" s="57">
        <f t="shared" si="7"/>
        <v>1</v>
      </c>
      <c r="AK26" s="58">
        <f t="shared" si="7"/>
        <v>245</v>
      </c>
      <c r="AL26" s="57">
        <f t="shared" si="7"/>
        <v>0</v>
      </c>
      <c r="AM26" s="58">
        <f t="shared" si="7"/>
        <v>0</v>
      </c>
      <c r="AN26" s="57">
        <f t="shared" si="7"/>
        <v>0</v>
      </c>
      <c r="AO26" s="58">
        <f t="shared" si="7"/>
        <v>0</v>
      </c>
      <c r="AP26" s="57">
        <f t="shared" si="7"/>
        <v>0</v>
      </c>
      <c r="AQ26" s="58">
        <f t="shared" si="7"/>
        <v>0</v>
      </c>
      <c r="AR26" s="57">
        <f t="shared" si="7"/>
        <v>0</v>
      </c>
      <c r="AS26" s="58">
        <f t="shared" si="7"/>
        <v>0</v>
      </c>
      <c r="AT26" s="73">
        <f t="shared" si="5"/>
        <v>40637</v>
      </c>
      <c r="AU26" s="45"/>
      <c r="AV26" s="51"/>
      <c r="AW26" s="55"/>
      <c r="AX26" s="56" t="s">
        <v>15</v>
      </c>
      <c r="AY26" s="57">
        <f>SUM(AY23:AY25)</f>
        <v>0</v>
      </c>
      <c r="AZ26" s="58">
        <f>SUM(AZ23:AZ25)</f>
        <v>0</v>
      </c>
      <c r="BA26" s="57">
        <f aca="true" t="shared" si="8" ref="BA26:BF26">SUM(BA23:BA25)</f>
        <v>246</v>
      </c>
      <c r="BB26" s="58">
        <f t="shared" si="8"/>
        <v>257004</v>
      </c>
      <c r="BC26" s="57">
        <f t="shared" si="8"/>
        <v>0</v>
      </c>
      <c r="BD26" s="58">
        <f t="shared" si="8"/>
        <v>0</v>
      </c>
      <c r="BE26" s="57">
        <f t="shared" si="8"/>
        <v>0</v>
      </c>
      <c r="BF26" s="58">
        <f t="shared" si="8"/>
        <v>0</v>
      </c>
      <c r="BG26" s="57">
        <f aca="true" t="shared" si="9" ref="BG26:CC26">SUM(BG23:BG25)</f>
        <v>2</v>
      </c>
      <c r="BH26" s="58">
        <f t="shared" si="9"/>
        <v>740</v>
      </c>
      <c r="BI26" s="57">
        <f t="shared" si="9"/>
        <v>8</v>
      </c>
      <c r="BJ26" s="58">
        <f t="shared" si="9"/>
        <v>2238</v>
      </c>
      <c r="BK26" s="57">
        <f t="shared" si="9"/>
        <v>0</v>
      </c>
      <c r="BL26" s="58">
        <f t="shared" si="9"/>
        <v>0</v>
      </c>
      <c r="BM26" s="57">
        <f t="shared" si="9"/>
        <v>0</v>
      </c>
      <c r="BN26" s="58">
        <f t="shared" si="9"/>
        <v>0</v>
      </c>
      <c r="BO26" s="57">
        <f t="shared" si="9"/>
        <v>0</v>
      </c>
      <c r="BP26" s="58">
        <f t="shared" si="9"/>
        <v>0</v>
      </c>
      <c r="BQ26" s="73">
        <f t="shared" si="0"/>
        <v>259982</v>
      </c>
      <c r="BR26" s="45"/>
      <c r="BS26" s="51"/>
      <c r="BT26" s="55"/>
      <c r="BU26" s="56" t="s">
        <v>15</v>
      </c>
      <c r="BV26" s="57">
        <f>SUM(BV23:BV25)</f>
        <v>3705</v>
      </c>
      <c r="BW26" s="58">
        <f>SUM(BW23:BW25)</f>
        <v>2754502</v>
      </c>
      <c r="BX26" s="57">
        <f t="shared" si="9"/>
        <v>464</v>
      </c>
      <c r="BY26" s="58">
        <f t="shared" si="9"/>
        <v>410046</v>
      </c>
      <c r="BZ26" s="57">
        <f t="shared" si="9"/>
        <v>1</v>
      </c>
      <c r="CA26" s="58">
        <f t="shared" si="9"/>
        <v>488</v>
      </c>
      <c r="CB26" s="57">
        <f t="shared" si="9"/>
        <v>0</v>
      </c>
      <c r="CC26" s="58">
        <f t="shared" si="9"/>
        <v>0</v>
      </c>
      <c r="CD26" s="57">
        <f aca="true" t="shared" si="10" ref="CD26:CM26">SUM(CD23:CD25)</f>
        <v>1</v>
      </c>
      <c r="CE26" s="58">
        <f t="shared" si="10"/>
        <v>1068</v>
      </c>
      <c r="CF26" s="57">
        <f t="shared" si="10"/>
        <v>42</v>
      </c>
      <c r="CG26" s="58">
        <f t="shared" si="10"/>
        <v>37347</v>
      </c>
      <c r="CH26" s="57">
        <f t="shared" si="10"/>
        <v>21</v>
      </c>
      <c r="CI26" s="58">
        <f t="shared" si="10"/>
        <v>23545</v>
      </c>
      <c r="CJ26" s="57">
        <f t="shared" si="10"/>
        <v>0</v>
      </c>
      <c r="CK26" s="58">
        <f t="shared" si="10"/>
        <v>0</v>
      </c>
      <c r="CL26" s="57">
        <f t="shared" si="10"/>
        <v>0</v>
      </c>
      <c r="CM26" s="58">
        <f t="shared" si="10"/>
        <v>0</v>
      </c>
      <c r="CN26" s="73">
        <f t="shared" si="1"/>
        <v>3226996</v>
      </c>
      <c r="CO26" s="45"/>
      <c r="CP26" s="51"/>
      <c r="CQ26" s="55"/>
      <c r="CR26" s="56" t="s">
        <v>15</v>
      </c>
      <c r="CS26" s="57">
        <f aca="true" t="shared" si="11" ref="CS26:DJ26">SUM(CS23:CS25)</f>
        <v>0</v>
      </c>
      <c r="CT26" s="58">
        <f t="shared" si="11"/>
        <v>0</v>
      </c>
      <c r="CU26" s="57">
        <f t="shared" si="11"/>
        <v>0</v>
      </c>
      <c r="CV26" s="58">
        <f t="shared" si="11"/>
        <v>0</v>
      </c>
      <c r="CW26" s="57">
        <f t="shared" si="11"/>
        <v>1</v>
      </c>
      <c r="CX26" s="58">
        <f t="shared" si="11"/>
        <v>600</v>
      </c>
      <c r="CY26" s="57">
        <f t="shared" si="11"/>
        <v>0</v>
      </c>
      <c r="CZ26" s="58">
        <f t="shared" si="11"/>
        <v>0</v>
      </c>
      <c r="DA26" s="57">
        <f t="shared" si="11"/>
        <v>0</v>
      </c>
      <c r="DB26" s="58">
        <f t="shared" si="11"/>
        <v>0</v>
      </c>
      <c r="DC26" s="57">
        <f t="shared" si="11"/>
        <v>0</v>
      </c>
      <c r="DD26" s="58">
        <f t="shared" si="11"/>
        <v>0</v>
      </c>
      <c r="DE26" s="89">
        <f t="shared" si="11"/>
        <v>0</v>
      </c>
      <c r="DF26" s="90">
        <f t="shared" si="11"/>
        <v>0</v>
      </c>
      <c r="DG26" s="89">
        <f t="shared" si="11"/>
        <v>0</v>
      </c>
      <c r="DH26" s="90">
        <f t="shared" si="11"/>
        <v>0</v>
      </c>
      <c r="DI26" s="89">
        <f t="shared" si="11"/>
        <v>0</v>
      </c>
      <c r="DJ26" s="90">
        <f t="shared" si="11"/>
        <v>0</v>
      </c>
      <c r="DK26" s="73">
        <f t="shared" si="2"/>
        <v>600</v>
      </c>
      <c r="DL26" s="75">
        <f t="shared" si="3"/>
        <v>4035189</v>
      </c>
      <c r="DM26" s="15"/>
      <c r="DN26" s="19"/>
      <c r="DO26" s="20" t="s">
        <v>15</v>
      </c>
      <c r="DP26" s="120">
        <f aca="true" t="shared" si="12" ref="DP26:EG26">SUM(DP23:DP25)</f>
        <v>182419</v>
      </c>
      <c r="DQ26" s="115">
        <f t="shared" si="12"/>
        <v>137609967</v>
      </c>
      <c r="DR26" s="9">
        <f t="shared" si="12"/>
        <v>0</v>
      </c>
      <c r="DS26" s="10">
        <f t="shared" si="12"/>
        <v>0</v>
      </c>
      <c r="DT26" s="9">
        <f t="shared" si="12"/>
        <v>0</v>
      </c>
      <c r="DU26" s="10">
        <f t="shared" si="12"/>
        <v>0</v>
      </c>
      <c r="DV26" s="9">
        <f t="shared" si="12"/>
        <v>0</v>
      </c>
      <c r="DW26" s="10">
        <f t="shared" si="12"/>
        <v>0</v>
      </c>
      <c r="DX26" s="9">
        <f t="shared" si="12"/>
        <v>0</v>
      </c>
      <c r="DY26" s="10">
        <f t="shared" si="12"/>
        <v>0</v>
      </c>
      <c r="DZ26" s="9">
        <f t="shared" si="12"/>
        <v>0</v>
      </c>
      <c r="EA26" s="10">
        <f t="shared" si="12"/>
        <v>0</v>
      </c>
      <c r="EB26" s="9">
        <f t="shared" si="12"/>
        <v>0</v>
      </c>
      <c r="EC26" s="10">
        <f t="shared" si="12"/>
        <v>0</v>
      </c>
      <c r="ED26" s="9">
        <f t="shared" si="12"/>
        <v>0</v>
      </c>
      <c r="EE26" s="10">
        <f t="shared" si="12"/>
        <v>0</v>
      </c>
      <c r="EF26" s="9">
        <f t="shared" si="12"/>
        <v>0</v>
      </c>
      <c r="EG26" s="10">
        <f t="shared" si="12"/>
        <v>0</v>
      </c>
      <c r="EH26" s="126"/>
      <c r="EI26" s="126"/>
      <c r="EJ26" s="15"/>
      <c r="EK26" s="19"/>
      <c r="EL26" s="20" t="s">
        <v>15</v>
      </c>
      <c r="EM26" s="9">
        <f>SUM(EM23:EM25)</f>
        <v>0</v>
      </c>
      <c r="EN26" s="10">
        <f>SUM(EN23:EN25)</f>
        <v>0</v>
      </c>
      <c r="EO26" s="9">
        <f>SUM(EO23:EO25)</f>
        <v>0</v>
      </c>
      <c r="EP26" s="10">
        <f>SUM(EP23:EP25)</f>
        <v>0</v>
      </c>
      <c r="EQ26" s="9">
        <f>SUM(EQ23:EQ25)</f>
        <v>0</v>
      </c>
      <c r="ER26" s="10">
        <f>SUM(ER23:ER25)</f>
        <v>0</v>
      </c>
      <c r="ES26" s="9">
        <f>SUM(ES23:ES25)</f>
        <v>0</v>
      </c>
      <c r="ET26" s="10">
        <f>SUM(ET23:ET25)</f>
        <v>0</v>
      </c>
      <c r="EU26" s="9">
        <f>SUM(EU23:EU25)</f>
        <v>0</v>
      </c>
      <c r="EV26" s="10">
        <f>SUM(EV23:EV25)</f>
        <v>0</v>
      </c>
      <c r="EW26" s="9">
        <f>SUM(EW23:EW25)</f>
        <v>0</v>
      </c>
      <c r="EX26" s="10">
        <f>SUM(EX23:EX25)</f>
        <v>0</v>
      </c>
      <c r="EY26" s="9">
        <f>SUM(EY23:EY25)</f>
        <v>0</v>
      </c>
      <c r="EZ26" s="10">
        <f>SUM(EZ23:EZ25)</f>
        <v>0</v>
      </c>
      <c r="FA26" s="9">
        <f>SUM(FA23:FA25)</f>
        <v>0</v>
      </c>
      <c r="FB26" s="10">
        <f>SUM(FB23:FB25)</f>
        <v>0</v>
      </c>
      <c r="FC26" s="9">
        <f>SUM(FC23:FC25)</f>
        <v>0</v>
      </c>
      <c r="FD26" s="10">
        <f>SUM(FD23:FD25)</f>
        <v>0</v>
      </c>
      <c r="FE26" s="126"/>
      <c r="FF26" s="126"/>
      <c r="FG26" s="15"/>
      <c r="FH26" s="19"/>
      <c r="FI26" s="20" t="s">
        <v>15</v>
      </c>
      <c r="FJ26" s="9">
        <f>SUM(FJ23:FJ25)</f>
        <v>0</v>
      </c>
      <c r="FK26" s="10">
        <f>SUM(FK23:FK25)</f>
        <v>0</v>
      </c>
      <c r="FL26" s="9">
        <f>SUM(FL23:FL25)</f>
        <v>0</v>
      </c>
      <c r="FM26" s="10">
        <f>SUM(FM23:FM25)</f>
        <v>0</v>
      </c>
      <c r="FN26" s="9">
        <f>SUM(FN23:FN25)</f>
        <v>0</v>
      </c>
      <c r="FO26" s="10">
        <f>SUM(FO23:FO25)</f>
        <v>0</v>
      </c>
      <c r="FP26" s="9">
        <f>SUM(FP23:FP25)</f>
        <v>0</v>
      </c>
      <c r="FQ26" s="10">
        <f>SUM(FQ23:FQ25)</f>
        <v>0</v>
      </c>
      <c r="FR26" s="9">
        <f>SUM(FR23:FR25)</f>
        <v>0</v>
      </c>
      <c r="FS26" s="10">
        <f>SUM(FS23:FS25)</f>
        <v>0</v>
      </c>
      <c r="FT26" s="9">
        <f>SUM(FT23:FT25)</f>
        <v>0</v>
      </c>
      <c r="FU26" s="10">
        <f>SUM(FU23:FU25)</f>
        <v>0</v>
      </c>
      <c r="FV26" s="9">
        <f>SUM(FV23:FV25)</f>
        <v>0</v>
      </c>
      <c r="FW26" s="10">
        <f>SUM(FW23:FW25)</f>
        <v>0</v>
      </c>
      <c r="FX26" s="9">
        <f>SUM(FX23:FX25)</f>
        <v>0</v>
      </c>
      <c r="FY26" s="10">
        <f>SUM(FY23:FY25)</f>
        <v>0</v>
      </c>
      <c r="FZ26" s="9">
        <f>SUM(FZ23:FZ25)</f>
        <v>0</v>
      </c>
      <c r="GA26" s="10">
        <f>SUM(GA23:GA25)</f>
        <v>0</v>
      </c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34">
        <f>SUM(ID23:ID25)</f>
        <v>27959</v>
      </c>
      <c r="IE26" s="106">
        <f>SUM(IE23:IE25)</f>
        <v>15109892</v>
      </c>
    </row>
    <row r="27" spans="2:239" ht="19.5" customHeight="1">
      <c r="B27" s="59"/>
      <c r="C27" s="181" t="s">
        <v>43</v>
      </c>
      <c r="D27" s="182"/>
      <c r="E27" s="43"/>
      <c r="F27" s="44">
        <f>SUM(F15:F25)</f>
        <v>415852</v>
      </c>
      <c r="G27" s="43"/>
      <c r="H27" s="44">
        <f>SUM(H15:H25)</f>
        <v>0</v>
      </c>
      <c r="I27" s="43"/>
      <c r="J27" s="44">
        <f>SUM(J15:J25)</f>
        <v>0</v>
      </c>
      <c r="K27" s="43"/>
      <c r="L27" s="44">
        <f>SUM(L15:L25)</f>
        <v>100122</v>
      </c>
      <c r="M27" s="43"/>
      <c r="N27" s="44">
        <f>SUM(N15:N25)</f>
        <v>0</v>
      </c>
      <c r="O27" s="43"/>
      <c r="P27" s="44">
        <f>SUM(P15:P25)</f>
        <v>0</v>
      </c>
      <c r="Q27" s="43"/>
      <c r="R27" s="44">
        <f>SUM(R15:R25)</f>
        <v>2996</v>
      </c>
      <c r="S27" s="43"/>
      <c r="T27" s="44">
        <f>SUM(T15:T25)</f>
        <v>1781</v>
      </c>
      <c r="U27" s="43"/>
      <c r="V27" s="44">
        <f>SUM(V15:V25)</f>
        <v>231</v>
      </c>
      <c r="W27" s="73">
        <f t="shared" si="4"/>
        <v>520982</v>
      </c>
      <c r="X27" s="45"/>
      <c r="Y27" s="59"/>
      <c r="Z27" s="181" t="s">
        <v>43</v>
      </c>
      <c r="AA27" s="182"/>
      <c r="AB27" s="43"/>
      <c r="AC27" s="44">
        <f>SUM(AC15:AC25)</f>
        <v>39492</v>
      </c>
      <c r="AD27" s="43"/>
      <c r="AE27" s="44">
        <f>SUM(AE15:AE25)</f>
        <v>900</v>
      </c>
      <c r="AF27" s="43"/>
      <c r="AG27" s="44">
        <f>SUM(AG15:AG25)</f>
        <v>0</v>
      </c>
      <c r="AH27" s="43"/>
      <c r="AI27" s="44">
        <f>SUM(AI15:AI25)</f>
        <v>0</v>
      </c>
      <c r="AJ27" s="43"/>
      <c r="AK27" s="44">
        <f>SUM(AK15:AK25)</f>
        <v>245</v>
      </c>
      <c r="AL27" s="43"/>
      <c r="AM27" s="44">
        <f>SUM(AM15:AM25)</f>
        <v>0</v>
      </c>
      <c r="AN27" s="43"/>
      <c r="AO27" s="44">
        <f>SUM(AO15:AO25)</f>
        <v>0</v>
      </c>
      <c r="AP27" s="43"/>
      <c r="AQ27" s="44">
        <f>SUM(AQ15:AQ25)</f>
        <v>0</v>
      </c>
      <c r="AR27" s="43"/>
      <c r="AS27" s="44">
        <f>SUM(AS15:AS25)</f>
        <v>0</v>
      </c>
      <c r="AT27" s="73">
        <f t="shared" si="5"/>
        <v>40637</v>
      </c>
      <c r="AU27" s="45"/>
      <c r="AV27" s="59"/>
      <c r="AW27" s="181" t="s">
        <v>43</v>
      </c>
      <c r="AX27" s="182"/>
      <c r="AY27" s="43"/>
      <c r="AZ27" s="44">
        <f>SUM(AZ15:AZ25)</f>
        <v>0</v>
      </c>
      <c r="BA27" s="43"/>
      <c r="BB27" s="44">
        <f>SUM(BB15:BB25)</f>
        <v>257232</v>
      </c>
      <c r="BC27" s="43"/>
      <c r="BD27" s="44">
        <f>SUM(BD15:BD25)</f>
        <v>0</v>
      </c>
      <c r="BE27" s="43"/>
      <c r="BF27" s="44">
        <f>SUM(BF15:BF25)</f>
        <v>0</v>
      </c>
      <c r="BG27" s="43"/>
      <c r="BH27" s="44">
        <f>SUM(BH15:BH25)</f>
        <v>740</v>
      </c>
      <c r="BI27" s="43"/>
      <c r="BJ27" s="44">
        <f>SUM(BJ15:BJ25)</f>
        <v>2238</v>
      </c>
      <c r="BK27" s="43"/>
      <c r="BL27" s="44">
        <f>SUM(BL15:BL25)</f>
        <v>0</v>
      </c>
      <c r="BM27" s="43"/>
      <c r="BN27" s="44">
        <f>SUM(BN15:BN25)</f>
        <v>0</v>
      </c>
      <c r="BO27" s="43"/>
      <c r="BP27" s="44">
        <f>SUM(BP15:BP25)</f>
        <v>0</v>
      </c>
      <c r="BQ27" s="73">
        <f t="shared" si="0"/>
        <v>260210</v>
      </c>
      <c r="BR27" s="45"/>
      <c r="BS27" s="59"/>
      <c r="BT27" s="181" t="s">
        <v>43</v>
      </c>
      <c r="BU27" s="182"/>
      <c r="BV27" s="43"/>
      <c r="BW27" s="44">
        <f>SUM(BW15:BW25)</f>
        <v>2806400</v>
      </c>
      <c r="BX27" s="43"/>
      <c r="BY27" s="44">
        <f>SUM(BY15:BY25)</f>
        <v>413283</v>
      </c>
      <c r="BZ27" s="43"/>
      <c r="CA27" s="44">
        <f>SUM(CA15:CA25)</f>
        <v>693</v>
      </c>
      <c r="CB27" s="43"/>
      <c r="CC27" s="44">
        <f>SUM(CC15:CC25)</f>
        <v>0</v>
      </c>
      <c r="CD27" s="43"/>
      <c r="CE27" s="44">
        <f>SUM(CE15:CE25)</f>
        <v>1068</v>
      </c>
      <c r="CF27" s="43"/>
      <c r="CG27" s="44">
        <f>SUM(CG15:CG25)</f>
        <v>37347</v>
      </c>
      <c r="CH27" s="43"/>
      <c r="CI27" s="44">
        <f>SUM(CI15:CI25)</f>
        <v>23545</v>
      </c>
      <c r="CJ27" s="43"/>
      <c r="CK27" s="44">
        <f>SUM(CK15:CK25)</f>
        <v>1506</v>
      </c>
      <c r="CL27" s="43"/>
      <c r="CM27" s="44">
        <f>SUM(CM15:CM25)</f>
        <v>250</v>
      </c>
      <c r="CN27" s="73">
        <f t="shared" si="1"/>
        <v>3284092</v>
      </c>
      <c r="CO27" s="45"/>
      <c r="CP27" s="59"/>
      <c r="CQ27" s="181" t="s">
        <v>43</v>
      </c>
      <c r="CR27" s="182"/>
      <c r="CS27" s="43"/>
      <c r="CT27" s="44">
        <f>SUM(CT15:CT25)</f>
        <v>0</v>
      </c>
      <c r="CU27" s="43"/>
      <c r="CV27" s="44">
        <f>SUM(CV15:CV25)</f>
        <v>0</v>
      </c>
      <c r="CW27" s="43"/>
      <c r="CX27" s="44">
        <f>SUM(CX15:CX25)</f>
        <v>600</v>
      </c>
      <c r="CY27" s="43"/>
      <c r="CZ27" s="44">
        <f>SUM(CZ15:CZ25)</f>
        <v>0</v>
      </c>
      <c r="DA27" s="43"/>
      <c r="DB27" s="44">
        <f>SUM(DB15:DB25)</f>
        <v>0</v>
      </c>
      <c r="DC27" s="43"/>
      <c r="DD27" s="44">
        <f>SUM(DD15:DD25)</f>
        <v>0</v>
      </c>
      <c r="DE27" s="91"/>
      <c r="DF27" s="92">
        <f>SUM(DF15:DF25)</f>
        <v>811</v>
      </c>
      <c r="DG27" s="91"/>
      <c r="DH27" s="92">
        <f>SUM(DH15:DH25)</f>
        <v>0</v>
      </c>
      <c r="DI27" s="91"/>
      <c r="DJ27" s="92">
        <f>SUM(DJ15:DJ25)</f>
        <v>0</v>
      </c>
      <c r="DK27" s="73">
        <f t="shared" si="2"/>
        <v>1411</v>
      </c>
      <c r="DL27" s="75">
        <f t="shared" si="3"/>
        <v>4107332</v>
      </c>
      <c r="DM27" s="21"/>
      <c r="DN27" s="179" t="s">
        <v>43</v>
      </c>
      <c r="DO27" s="180"/>
      <c r="DP27" s="121"/>
      <c r="DQ27" s="122">
        <f>SUM(DL27,'国別実績①'!IT27)</f>
        <v>145857298</v>
      </c>
      <c r="DR27" s="22"/>
      <c r="DS27" s="23">
        <f>SUM(DS15:DS25)</f>
        <v>0</v>
      </c>
      <c r="DT27" s="22"/>
      <c r="DU27" s="23">
        <f>SUM(DU15:DU25)</f>
        <v>0</v>
      </c>
      <c r="DV27" s="22"/>
      <c r="DW27" s="23">
        <f>SUM(DW15:DW25)</f>
        <v>0</v>
      </c>
      <c r="DX27" s="22"/>
      <c r="DY27" s="23">
        <f>SUM(DY15:DY25)</f>
        <v>0</v>
      </c>
      <c r="DZ27" s="22"/>
      <c r="EA27" s="23">
        <f>SUM(EA15:EA25)</f>
        <v>0</v>
      </c>
      <c r="EB27" s="22"/>
      <c r="EC27" s="23">
        <f>SUM(EC15:EC25)</f>
        <v>0</v>
      </c>
      <c r="ED27" s="22"/>
      <c r="EE27" s="23">
        <f>SUM(EE15:EE25)</f>
        <v>0</v>
      </c>
      <c r="EF27" s="22"/>
      <c r="EG27" s="23">
        <f>SUM(EG15:EG25)</f>
        <v>0</v>
      </c>
      <c r="EH27" s="126"/>
      <c r="EI27" s="126"/>
      <c r="EJ27" s="21"/>
      <c r="EK27" s="179" t="s">
        <v>43</v>
      </c>
      <c r="EL27" s="180"/>
      <c r="EM27" s="22"/>
      <c r="EN27" s="23">
        <f>SUM(EN15:EN25)</f>
        <v>0</v>
      </c>
      <c r="EO27" s="22"/>
      <c r="EP27" s="23">
        <f>SUM(EP15:EP25)</f>
        <v>0</v>
      </c>
      <c r="EQ27" s="22"/>
      <c r="ER27" s="23">
        <f>SUM(ER15:ER25)</f>
        <v>0</v>
      </c>
      <c r="ES27" s="22"/>
      <c r="ET27" s="23">
        <f>SUM(ET15:ET25)</f>
        <v>0</v>
      </c>
      <c r="EU27" s="22"/>
      <c r="EV27" s="23">
        <f>SUM(EV15:EV25)</f>
        <v>0</v>
      </c>
      <c r="EW27" s="22"/>
      <c r="EX27" s="23">
        <f>SUM(EX15:EX25)</f>
        <v>0</v>
      </c>
      <c r="EY27" s="22"/>
      <c r="EZ27" s="23">
        <f>SUM(EZ15:EZ25)</f>
        <v>0</v>
      </c>
      <c r="FA27" s="22"/>
      <c r="FB27" s="23">
        <f>SUM(FB15:FB25)</f>
        <v>0</v>
      </c>
      <c r="FC27" s="22"/>
      <c r="FD27" s="23">
        <f>SUM(FD15:FD25)</f>
        <v>0</v>
      </c>
      <c r="FE27" s="126"/>
      <c r="FF27" s="126"/>
      <c r="FG27" s="21"/>
      <c r="FH27" s="179" t="s">
        <v>43</v>
      </c>
      <c r="FI27" s="180"/>
      <c r="FJ27" s="22"/>
      <c r="FK27" s="23">
        <f>SUM(FK15:FK25)</f>
        <v>0</v>
      </c>
      <c r="FL27" s="22"/>
      <c r="FM27" s="23">
        <f>SUM(FM15:FM25)</f>
        <v>0</v>
      </c>
      <c r="FN27" s="22"/>
      <c r="FO27" s="23">
        <f>SUM(FO15:FO25)</f>
        <v>0</v>
      </c>
      <c r="FP27" s="22"/>
      <c r="FQ27" s="23">
        <f>SUM(FQ15:FQ25)</f>
        <v>0</v>
      </c>
      <c r="FR27" s="22"/>
      <c r="FS27" s="23">
        <f>SUM(FS15:FS25)</f>
        <v>0</v>
      </c>
      <c r="FT27" s="22"/>
      <c r="FU27" s="23">
        <f>SUM(FU15:FU25)</f>
        <v>0</v>
      </c>
      <c r="FV27" s="22"/>
      <c r="FW27" s="23">
        <f>SUM(FW15:FW25)</f>
        <v>0</v>
      </c>
      <c r="FX27" s="22"/>
      <c r="FY27" s="23">
        <f>SUM(FY15:FY25)</f>
        <v>0</v>
      </c>
      <c r="FZ27" s="22"/>
      <c r="GA27" s="23">
        <f>SUM(GA15:GA25)</f>
        <v>0</v>
      </c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39"/>
      <c r="IE27" s="130">
        <f>SUM(IE15:IE25)</f>
        <v>17013367</v>
      </c>
    </row>
    <row r="28" spans="2:239" ht="15" customHeight="1">
      <c r="B28" s="189" t="s">
        <v>214</v>
      </c>
      <c r="C28" s="168" t="s">
        <v>16</v>
      </c>
      <c r="D28" s="192"/>
      <c r="E28" s="47"/>
      <c r="F28" s="48"/>
      <c r="G28" s="47"/>
      <c r="H28" s="48"/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47"/>
      <c r="T28" s="48"/>
      <c r="U28" s="47"/>
      <c r="V28" s="48"/>
      <c r="W28" s="73">
        <f t="shared" si="4"/>
        <v>0</v>
      </c>
      <c r="X28" s="45"/>
      <c r="Y28" s="189" t="s">
        <v>214</v>
      </c>
      <c r="Z28" s="168" t="s">
        <v>16</v>
      </c>
      <c r="AA28" s="192"/>
      <c r="AB28" s="47"/>
      <c r="AC28" s="48"/>
      <c r="AD28" s="47"/>
      <c r="AE28" s="48"/>
      <c r="AF28" s="47"/>
      <c r="AG28" s="48"/>
      <c r="AH28" s="47"/>
      <c r="AI28" s="48"/>
      <c r="AJ28" s="47"/>
      <c r="AK28" s="48"/>
      <c r="AL28" s="47"/>
      <c r="AM28" s="48"/>
      <c r="AN28" s="47"/>
      <c r="AO28" s="48"/>
      <c r="AP28" s="47"/>
      <c r="AQ28" s="48"/>
      <c r="AR28" s="47"/>
      <c r="AS28" s="48"/>
      <c r="AT28" s="73">
        <f t="shared" si="5"/>
        <v>0</v>
      </c>
      <c r="AU28" s="45"/>
      <c r="AV28" s="189" t="s">
        <v>214</v>
      </c>
      <c r="AW28" s="168" t="s">
        <v>16</v>
      </c>
      <c r="AX28" s="192"/>
      <c r="AY28" s="47"/>
      <c r="AZ28" s="48"/>
      <c r="BA28" s="47"/>
      <c r="BB28" s="48"/>
      <c r="BC28" s="47"/>
      <c r="BD28" s="48"/>
      <c r="BE28" s="47"/>
      <c r="BF28" s="48"/>
      <c r="BG28" s="47"/>
      <c r="BH28" s="48"/>
      <c r="BI28" s="47"/>
      <c r="BJ28" s="48"/>
      <c r="BK28" s="47"/>
      <c r="BL28" s="48"/>
      <c r="BM28" s="47"/>
      <c r="BN28" s="48"/>
      <c r="BO28" s="47"/>
      <c r="BP28" s="48"/>
      <c r="BQ28" s="73">
        <f t="shared" si="0"/>
        <v>0</v>
      </c>
      <c r="BR28" s="45"/>
      <c r="BS28" s="189" t="s">
        <v>214</v>
      </c>
      <c r="BT28" s="168" t="s">
        <v>16</v>
      </c>
      <c r="BU28" s="192"/>
      <c r="BV28" s="47"/>
      <c r="BW28" s="48"/>
      <c r="BX28" s="47"/>
      <c r="BY28" s="48"/>
      <c r="BZ28" s="47"/>
      <c r="CA28" s="48"/>
      <c r="CB28" s="47"/>
      <c r="CC28" s="48"/>
      <c r="CD28" s="47"/>
      <c r="CE28" s="48"/>
      <c r="CF28" s="47"/>
      <c r="CG28" s="48"/>
      <c r="CH28" s="47"/>
      <c r="CI28" s="48"/>
      <c r="CJ28" s="47"/>
      <c r="CK28" s="48"/>
      <c r="CL28" s="47"/>
      <c r="CM28" s="48"/>
      <c r="CN28" s="73">
        <f t="shared" si="1"/>
        <v>0</v>
      </c>
      <c r="CO28" s="45"/>
      <c r="CP28" s="189" t="s">
        <v>214</v>
      </c>
      <c r="CQ28" s="168" t="s">
        <v>16</v>
      </c>
      <c r="CR28" s="192"/>
      <c r="CS28" s="47"/>
      <c r="CT28" s="48"/>
      <c r="CU28" s="47"/>
      <c r="CV28" s="48"/>
      <c r="CW28" s="47"/>
      <c r="CX28" s="48"/>
      <c r="CY28" s="47"/>
      <c r="CZ28" s="48"/>
      <c r="DA28" s="47"/>
      <c r="DB28" s="48"/>
      <c r="DC28" s="47"/>
      <c r="DD28" s="48"/>
      <c r="DE28" s="81"/>
      <c r="DF28" s="82"/>
      <c r="DG28" s="81"/>
      <c r="DH28" s="82"/>
      <c r="DI28" s="81"/>
      <c r="DJ28" s="82"/>
      <c r="DK28" s="73">
        <f t="shared" si="2"/>
        <v>0</v>
      </c>
      <c r="DL28" s="75">
        <f t="shared" si="3"/>
        <v>0</v>
      </c>
      <c r="DM28" s="186" t="s">
        <v>214</v>
      </c>
      <c r="DN28" s="166" t="s">
        <v>16</v>
      </c>
      <c r="DO28" s="183"/>
      <c r="DP28" s="112"/>
      <c r="DQ28" s="113">
        <f>SUM(DL28,'国別実績①'!IT28)</f>
        <v>0</v>
      </c>
      <c r="DR28" s="24"/>
      <c r="DS28" s="25"/>
      <c r="DT28" s="24"/>
      <c r="DU28" s="25"/>
      <c r="DV28" s="24"/>
      <c r="DW28" s="25"/>
      <c r="DX28" s="24"/>
      <c r="DY28" s="25"/>
      <c r="DZ28" s="24"/>
      <c r="EA28" s="25"/>
      <c r="EB28" s="24"/>
      <c r="EC28" s="25"/>
      <c r="ED28" s="24"/>
      <c r="EE28" s="25"/>
      <c r="EF28" s="24"/>
      <c r="EG28" s="25"/>
      <c r="EH28" s="126"/>
      <c r="EI28" s="126"/>
      <c r="EJ28" s="277" t="s">
        <v>42</v>
      </c>
      <c r="EK28" s="166" t="s">
        <v>16</v>
      </c>
      <c r="EL28" s="183"/>
      <c r="EM28" s="24"/>
      <c r="EN28" s="25"/>
      <c r="EO28" s="24"/>
      <c r="EP28" s="25"/>
      <c r="EQ28" s="24"/>
      <c r="ER28" s="25"/>
      <c r="ES28" s="24"/>
      <c r="ET28" s="25"/>
      <c r="EU28" s="24"/>
      <c r="EV28" s="25"/>
      <c r="EW28" s="24"/>
      <c r="EX28" s="25"/>
      <c r="EY28" s="24"/>
      <c r="EZ28" s="25"/>
      <c r="FA28" s="24"/>
      <c r="FB28" s="25"/>
      <c r="FC28" s="24"/>
      <c r="FD28" s="25"/>
      <c r="FE28" s="126"/>
      <c r="FF28" s="126"/>
      <c r="FG28" s="277" t="s">
        <v>42</v>
      </c>
      <c r="FH28" s="166" t="s">
        <v>16</v>
      </c>
      <c r="FI28" s="183"/>
      <c r="FJ28" s="24"/>
      <c r="FK28" s="25"/>
      <c r="FL28" s="24"/>
      <c r="FM28" s="25"/>
      <c r="FN28" s="24"/>
      <c r="FO28" s="25"/>
      <c r="FP28" s="24"/>
      <c r="FQ28" s="25"/>
      <c r="FR28" s="24"/>
      <c r="FS28" s="25"/>
      <c r="FT28" s="24"/>
      <c r="FU28" s="25"/>
      <c r="FV28" s="24"/>
      <c r="FW28" s="25"/>
      <c r="FX28" s="24"/>
      <c r="FY28" s="25"/>
      <c r="FZ28" s="24"/>
      <c r="GA28" s="25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37"/>
      <c r="IE28" s="129"/>
    </row>
    <row r="29" spans="2:239" ht="15" customHeight="1">
      <c r="B29" s="190"/>
      <c r="C29" s="177" t="s">
        <v>17</v>
      </c>
      <c r="D29" s="193"/>
      <c r="E29" s="35">
        <v>200</v>
      </c>
      <c r="F29" s="36">
        <v>3661</v>
      </c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5">
        <v>20</v>
      </c>
      <c r="R29" s="36">
        <v>1114</v>
      </c>
      <c r="S29" s="35"/>
      <c r="T29" s="36"/>
      <c r="U29" s="35"/>
      <c r="V29" s="36"/>
      <c r="W29" s="73">
        <f t="shared" si="4"/>
        <v>4775</v>
      </c>
      <c r="X29" s="45"/>
      <c r="Y29" s="190"/>
      <c r="Z29" s="177" t="s">
        <v>17</v>
      </c>
      <c r="AA29" s="193"/>
      <c r="AB29" s="35"/>
      <c r="AC29" s="36"/>
      <c r="AD29" s="35"/>
      <c r="AE29" s="36"/>
      <c r="AF29" s="35">
        <v>20</v>
      </c>
      <c r="AG29" s="36">
        <v>2897</v>
      </c>
      <c r="AH29" s="35"/>
      <c r="AI29" s="36"/>
      <c r="AJ29" s="35"/>
      <c r="AK29" s="36"/>
      <c r="AL29" s="35"/>
      <c r="AM29" s="36"/>
      <c r="AN29" s="35"/>
      <c r="AO29" s="36"/>
      <c r="AP29" s="35"/>
      <c r="AQ29" s="36"/>
      <c r="AR29" s="35"/>
      <c r="AS29" s="36"/>
      <c r="AT29" s="73">
        <f>SUM(AC29,AE29,AG29,AI29,AK29,AM29,AO29,AQ29,AS29)</f>
        <v>2897</v>
      </c>
      <c r="AU29" s="45"/>
      <c r="AV29" s="190"/>
      <c r="AW29" s="177" t="s">
        <v>17</v>
      </c>
      <c r="AX29" s="193"/>
      <c r="AY29" s="35"/>
      <c r="AZ29" s="36"/>
      <c r="BA29" s="35">
        <v>10</v>
      </c>
      <c r="BB29" s="36">
        <v>394</v>
      </c>
      <c r="BC29" s="35"/>
      <c r="BD29" s="36"/>
      <c r="BE29" s="35"/>
      <c r="BF29" s="36"/>
      <c r="BG29" s="35"/>
      <c r="BH29" s="36"/>
      <c r="BI29" s="35"/>
      <c r="BJ29" s="36"/>
      <c r="BK29" s="35"/>
      <c r="BL29" s="36"/>
      <c r="BM29" s="35"/>
      <c r="BN29" s="36"/>
      <c r="BO29" s="35"/>
      <c r="BP29" s="36"/>
      <c r="BQ29" s="73">
        <f>SUM(AZ29,BB29,BD29,BF29,BH29,BJ29,BL29,BN29,BP29)</f>
        <v>394</v>
      </c>
      <c r="BR29" s="45"/>
      <c r="BS29" s="190"/>
      <c r="BT29" s="177" t="s">
        <v>17</v>
      </c>
      <c r="BU29" s="193"/>
      <c r="BV29" s="35">
        <v>2</v>
      </c>
      <c r="BW29" s="36">
        <v>240</v>
      </c>
      <c r="BX29" s="35"/>
      <c r="BY29" s="36"/>
      <c r="BZ29" s="35">
        <v>10</v>
      </c>
      <c r="CA29" s="36">
        <v>341</v>
      </c>
      <c r="CB29" s="35"/>
      <c r="CC29" s="36"/>
      <c r="CD29" s="35"/>
      <c r="CE29" s="36"/>
      <c r="CF29" s="35"/>
      <c r="CG29" s="36"/>
      <c r="CH29" s="35">
        <v>21</v>
      </c>
      <c r="CI29" s="36">
        <v>2069</v>
      </c>
      <c r="CJ29" s="35"/>
      <c r="CK29" s="36"/>
      <c r="CL29" s="35"/>
      <c r="CM29" s="36"/>
      <c r="CN29" s="73">
        <f>SUM(BW29,BY29,CA29,CC29,CE29,CG29,CI29,CK29,CM29)</f>
        <v>2650</v>
      </c>
      <c r="CO29" s="45"/>
      <c r="CP29" s="190"/>
      <c r="CQ29" s="177" t="s">
        <v>17</v>
      </c>
      <c r="CR29" s="193"/>
      <c r="CS29" s="35"/>
      <c r="CT29" s="36"/>
      <c r="CU29" s="35"/>
      <c r="CV29" s="36"/>
      <c r="CW29" s="35"/>
      <c r="CX29" s="36"/>
      <c r="CY29" s="35"/>
      <c r="CZ29" s="36"/>
      <c r="DA29" s="35"/>
      <c r="DB29" s="36"/>
      <c r="DC29" s="35"/>
      <c r="DD29" s="36"/>
      <c r="DE29" s="83"/>
      <c r="DF29" s="84"/>
      <c r="DG29" s="98"/>
      <c r="DH29" s="99"/>
      <c r="DI29" s="83"/>
      <c r="DJ29" s="84"/>
      <c r="DK29" s="73">
        <f t="shared" si="2"/>
        <v>0</v>
      </c>
      <c r="DL29" s="75">
        <f t="shared" si="3"/>
        <v>10716</v>
      </c>
      <c r="DM29" s="187"/>
      <c r="DN29" s="171" t="s">
        <v>17</v>
      </c>
      <c r="DO29" s="184"/>
      <c r="DP29" s="114">
        <v>35536</v>
      </c>
      <c r="DQ29" s="115">
        <f>SUM(DL29,'国別実績①'!IT29)</f>
        <v>1085751</v>
      </c>
      <c r="DR29" s="26"/>
      <c r="DS29" s="27"/>
      <c r="DT29" s="26"/>
      <c r="DU29" s="27"/>
      <c r="DV29" s="26"/>
      <c r="DW29" s="27"/>
      <c r="DX29" s="26"/>
      <c r="DY29" s="27"/>
      <c r="DZ29" s="26"/>
      <c r="EA29" s="27"/>
      <c r="EB29" s="26"/>
      <c r="EC29" s="27"/>
      <c r="ED29" s="26"/>
      <c r="EE29" s="27"/>
      <c r="EF29" s="26"/>
      <c r="EG29" s="27"/>
      <c r="EH29" s="126"/>
      <c r="EI29" s="126"/>
      <c r="EJ29" s="278"/>
      <c r="EK29" s="171" t="s">
        <v>17</v>
      </c>
      <c r="EL29" s="184"/>
      <c r="EM29" s="26"/>
      <c r="EN29" s="27"/>
      <c r="EO29" s="26"/>
      <c r="EP29" s="27"/>
      <c r="EQ29" s="26"/>
      <c r="ER29" s="27"/>
      <c r="ES29" s="26"/>
      <c r="ET29" s="27"/>
      <c r="EU29" s="26"/>
      <c r="EV29" s="27"/>
      <c r="EW29" s="26"/>
      <c r="EX29" s="27"/>
      <c r="EY29" s="26"/>
      <c r="EZ29" s="27"/>
      <c r="FA29" s="26"/>
      <c r="FB29" s="27"/>
      <c r="FC29" s="26"/>
      <c r="FD29" s="27"/>
      <c r="FE29" s="126"/>
      <c r="FF29" s="126"/>
      <c r="FG29" s="278"/>
      <c r="FH29" s="171" t="s">
        <v>17</v>
      </c>
      <c r="FI29" s="184"/>
      <c r="FJ29" s="26"/>
      <c r="FK29" s="27"/>
      <c r="FL29" s="26"/>
      <c r="FM29" s="27"/>
      <c r="FN29" s="26"/>
      <c r="FO29" s="27"/>
      <c r="FP29" s="26"/>
      <c r="FQ29" s="27"/>
      <c r="FR29" s="26"/>
      <c r="FS29" s="27"/>
      <c r="FT29" s="26"/>
      <c r="FU29" s="27"/>
      <c r="FV29" s="26"/>
      <c r="FW29" s="27"/>
      <c r="FX29" s="26"/>
      <c r="FY29" s="27"/>
      <c r="FZ29" s="26"/>
      <c r="GA29" s="27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34">
        <v>3998</v>
      </c>
      <c r="IE29" s="106">
        <v>149664</v>
      </c>
    </row>
    <row r="30" spans="2:239" ht="15" customHeight="1">
      <c r="B30" s="190"/>
      <c r="C30" s="177" t="s">
        <v>18</v>
      </c>
      <c r="D30" s="193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73">
        <f t="shared" si="4"/>
        <v>0</v>
      </c>
      <c r="X30" s="45"/>
      <c r="Y30" s="190"/>
      <c r="Z30" s="177" t="s">
        <v>18</v>
      </c>
      <c r="AA30" s="193"/>
      <c r="AB30" s="35"/>
      <c r="AC30" s="36"/>
      <c r="AD30" s="35"/>
      <c r="AE30" s="36"/>
      <c r="AF30" s="35"/>
      <c r="AG30" s="36"/>
      <c r="AH30" s="35"/>
      <c r="AI30" s="36"/>
      <c r="AJ30" s="35"/>
      <c r="AK30" s="36"/>
      <c r="AL30" s="35"/>
      <c r="AM30" s="36"/>
      <c r="AN30" s="35"/>
      <c r="AO30" s="36"/>
      <c r="AP30" s="35"/>
      <c r="AQ30" s="36"/>
      <c r="AR30" s="35"/>
      <c r="AS30" s="36"/>
      <c r="AT30" s="73">
        <f t="shared" si="5"/>
        <v>0</v>
      </c>
      <c r="AU30" s="45"/>
      <c r="AV30" s="190"/>
      <c r="AW30" s="177" t="s">
        <v>18</v>
      </c>
      <c r="AX30" s="193"/>
      <c r="AY30" s="35"/>
      <c r="AZ30" s="36"/>
      <c r="BA30" s="35"/>
      <c r="BB30" s="36"/>
      <c r="BC30" s="35"/>
      <c r="BD30" s="36"/>
      <c r="BE30" s="35"/>
      <c r="BF30" s="36"/>
      <c r="BG30" s="35"/>
      <c r="BH30" s="36"/>
      <c r="BI30" s="35"/>
      <c r="BJ30" s="36"/>
      <c r="BK30" s="35"/>
      <c r="BL30" s="36"/>
      <c r="BM30" s="35"/>
      <c r="BN30" s="36"/>
      <c r="BO30" s="35"/>
      <c r="BP30" s="36"/>
      <c r="BQ30" s="73">
        <f t="shared" si="0"/>
        <v>0</v>
      </c>
      <c r="BR30" s="45"/>
      <c r="BS30" s="190"/>
      <c r="BT30" s="177" t="s">
        <v>18</v>
      </c>
      <c r="BU30" s="193"/>
      <c r="BV30" s="35"/>
      <c r="BW30" s="36"/>
      <c r="BX30" s="35"/>
      <c r="BY30" s="36"/>
      <c r="BZ30" s="35"/>
      <c r="CA30" s="36"/>
      <c r="CB30" s="35"/>
      <c r="CC30" s="36"/>
      <c r="CD30" s="35"/>
      <c r="CE30" s="36"/>
      <c r="CF30" s="35"/>
      <c r="CG30" s="36"/>
      <c r="CH30" s="35"/>
      <c r="CI30" s="36"/>
      <c r="CJ30" s="35"/>
      <c r="CK30" s="36"/>
      <c r="CL30" s="35"/>
      <c r="CM30" s="36"/>
      <c r="CN30" s="73">
        <f t="shared" si="1"/>
        <v>0</v>
      </c>
      <c r="CO30" s="45"/>
      <c r="CP30" s="190"/>
      <c r="CQ30" s="177" t="s">
        <v>18</v>
      </c>
      <c r="CR30" s="193"/>
      <c r="CS30" s="35"/>
      <c r="CT30" s="36"/>
      <c r="CU30" s="35"/>
      <c r="CV30" s="36"/>
      <c r="CW30" s="35"/>
      <c r="CX30" s="36"/>
      <c r="CY30" s="35"/>
      <c r="CZ30" s="36"/>
      <c r="DA30" s="35"/>
      <c r="DB30" s="36"/>
      <c r="DC30" s="35"/>
      <c r="DD30" s="36"/>
      <c r="DE30" s="83"/>
      <c r="DF30" s="84"/>
      <c r="DG30" s="83"/>
      <c r="DH30" s="84"/>
      <c r="DI30" s="83"/>
      <c r="DJ30" s="84"/>
      <c r="DK30" s="73">
        <f t="shared" si="2"/>
        <v>0</v>
      </c>
      <c r="DL30" s="75">
        <f t="shared" si="3"/>
        <v>0</v>
      </c>
      <c r="DM30" s="187"/>
      <c r="DN30" s="171" t="s">
        <v>18</v>
      </c>
      <c r="DO30" s="184"/>
      <c r="DP30" s="114"/>
      <c r="DQ30" s="115">
        <f>SUM(DL30,'国別実績①'!IT30)</f>
        <v>0</v>
      </c>
      <c r="DR30" s="26"/>
      <c r="DS30" s="27"/>
      <c r="DT30" s="26"/>
      <c r="DU30" s="27"/>
      <c r="DV30" s="26"/>
      <c r="DW30" s="27"/>
      <c r="DX30" s="26"/>
      <c r="DY30" s="27"/>
      <c r="DZ30" s="26"/>
      <c r="EA30" s="27"/>
      <c r="EB30" s="26"/>
      <c r="EC30" s="27"/>
      <c r="ED30" s="26"/>
      <c r="EE30" s="27"/>
      <c r="EF30" s="26"/>
      <c r="EG30" s="27"/>
      <c r="EH30" s="126"/>
      <c r="EI30" s="126"/>
      <c r="EJ30" s="278"/>
      <c r="EK30" s="171" t="s">
        <v>18</v>
      </c>
      <c r="EL30" s="184"/>
      <c r="EM30" s="26"/>
      <c r="EN30" s="27"/>
      <c r="EO30" s="26"/>
      <c r="EP30" s="27"/>
      <c r="EQ30" s="26"/>
      <c r="ER30" s="27"/>
      <c r="ES30" s="26"/>
      <c r="ET30" s="27"/>
      <c r="EU30" s="26"/>
      <c r="EV30" s="27"/>
      <c r="EW30" s="26"/>
      <c r="EX30" s="27"/>
      <c r="EY30" s="26"/>
      <c r="EZ30" s="27"/>
      <c r="FA30" s="26"/>
      <c r="FB30" s="27"/>
      <c r="FC30" s="26"/>
      <c r="FD30" s="27"/>
      <c r="FE30" s="126"/>
      <c r="FF30" s="126"/>
      <c r="FG30" s="278"/>
      <c r="FH30" s="171" t="s">
        <v>18</v>
      </c>
      <c r="FI30" s="184"/>
      <c r="FJ30" s="26"/>
      <c r="FK30" s="27"/>
      <c r="FL30" s="26"/>
      <c r="FM30" s="27"/>
      <c r="FN30" s="26"/>
      <c r="FO30" s="27"/>
      <c r="FP30" s="26"/>
      <c r="FQ30" s="27"/>
      <c r="FR30" s="26"/>
      <c r="FS30" s="27"/>
      <c r="FT30" s="26"/>
      <c r="FU30" s="27"/>
      <c r="FV30" s="26"/>
      <c r="FW30" s="27"/>
      <c r="FX30" s="26"/>
      <c r="FY30" s="27"/>
      <c r="FZ30" s="26"/>
      <c r="GA30" s="27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34"/>
      <c r="IE30" s="106"/>
    </row>
    <row r="31" spans="2:239" ht="15" customHeight="1">
      <c r="B31" s="190"/>
      <c r="C31" s="177" t="s">
        <v>19</v>
      </c>
      <c r="D31" s="193"/>
      <c r="E31" s="35"/>
      <c r="F31" s="36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/>
      <c r="T31" s="36"/>
      <c r="U31" s="35"/>
      <c r="V31" s="36"/>
      <c r="W31" s="73">
        <f t="shared" si="4"/>
        <v>0</v>
      </c>
      <c r="X31" s="45"/>
      <c r="Y31" s="190"/>
      <c r="Z31" s="177" t="s">
        <v>19</v>
      </c>
      <c r="AA31" s="193"/>
      <c r="AB31" s="35"/>
      <c r="AC31" s="36"/>
      <c r="AD31" s="35"/>
      <c r="AE31" s="36"/>
      <c r="AF31" s="35">
        <v>200</v>
      </c>
      <c r="AG31" s="36">
        <v>764</v>
      </c>
      <c r="AH31" s="35"/>
      <c r="AI31" s="36"/>
      <c r="AJ31" s="35">
        <v>18</v>
      </c>
      <c r="AK31" s="36">
        <v>265</v>
      </c>
      <c r="AL31" s="35"/>
      <c r="AM31" s="36"/>
      <c r="AN31" s="35"/>
      <c r="AO31" s="36"/>
      <c r="AP31" s="35"/>
      <c r="AQ31" s="36"/>
      <c r="AR31" s="35"/>
      <c r="AS31" s="36"/>
      <c r="AT31" s="73">
        <f t="shared" si="5"/>
        <v>1029</v>
      </c>
      <c r="AU31" s="45"/>
      <c r="AV31" s="190"/>
      <c r="AW31" s="177" t="s">
        <v>19</v>
      </c>
      <c r="AX31" s="193"/>
      <c r="AY31" s="35"/>
      <c r="AZ31" s="36"/>
      <c r="BA31" s="35"/>
      <c r="BB31" s="36"/>
      <c r="BC31" s="35"/>
      <c r="BD31" s="36"/>
      <c r="BE31" s="35"/>
      <c r="BF31" s="36"/>
      <c r="BG31" s="35"/>
      <c r="BH31" s="36"/>
      <c r="BI31" s="35"/>
      <c r="BJ31" s="36"/>
      <c r="BK31" s="35"/>
      <c r="BL31" s="36"/>
      <c r="BM31" s="35"/>
      <c r="BN31" s="36"/>
      <c r="BO31" s="35"/>
      <c r="BP31" s="36"/>
      <c r="BQ31" s="73">
        <f t="shared" si="0"/>
        <v>0</v>
      </c>
      <c r="BR31" s="45"/>
      <c r="BS31" s="190"/>
      <c r="BT31" s="177" t="s">
        <v>19</v>
      </c>
      <c r="BU31" s="193"/>
      <c r="BV31" s="35"/>
      <c r="BW31" s="36"/>
      <c r="BX31" s="35"/>
      <c r="BY31" s="36"/>
      <c r="BZ31" s="35"/>
      <c r="CA31" s="36"/>
      <c r="CB31" s="35"/>
      <c r="CC31" s="36"/>
      <c r="CD31" s="35"/>
      <c r="CE31" s="36"/>
      <c r="CF31" s="35"/>
      <c r="CG31" s="36"/>
      <c r="CH31" s="35">
        <v>115</v>
      </c>
      <c r="CI31" s="36">
        <v>2770</v>
      </c>
      <c r="CJ31" s="35"/>
      <c r="CK31" s="36"/>
      <c r="CL31" s="35"/>
      <c r="CM31" s="36"/>
      <c r="CN31" s="73">
        <f t="shared" si="1"/>
        <v>2770</v>
      </c>
      <c r="CO31" s="45"/>
      <c r="CP31" s="190"/>
      <c r="CQ31" s="177" t="s">
        <v>19</v>
      </c>
      <c r="CR31" s="193"/>
      <c r="CS31" s="35"/>
      <c r="CT31" s="36"/>
      <c r="CU31" s="35"/>
      <c r="CV31" s="36"/>
      <c r="CW31" s="35"/>
      <c r="CX31" s="36"/>
      <c r="CY31" s="35"/>
      <c r="CZ31" s="36"/>
      <c r="DA31" s="35"/>
      <c r="DB31" s="36"/>
      <c r="DC31" s="35"/>
      <c r="DD31" s="36"/>
      <c r="DE31" s="83"/>
      <c r="DF31" s="84"/>
      <c r="DG31" s="98"/>
      <c r="DH31" s="99"/>
      <c r="DI31" s="83"/>
      <c r="DJ31" s="84"/>
      <c r="DK31" s="73">
        <f t="shared" si="2"/>
        <v>0</v>
      </c>
      <c r="DL31" s="75">
        <f t="shared" si="3"/>
        <v>3799</v>
      </c>
      <c r="DM31" s="187"/>
      <c r="DN31" s="171" t="s">
        <v>19</v>
      </c>
      <c r="DO31" s="184"/>
      <c r="DP31" s="114">
        <v>30919</v>
      </c>
      <c r="DQ31" s="115">
        <f>SUM(DL31,'国別実績①'!IT31)</f>
        <v>288579</v>
      </c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126"/>
      <c r="EI31" s="126"/>
      <c r="EJ31" s="278"/>
      <c r="EK31" s="171" t="s">
        <v>19</v>
      </c>
      <c r="EL31" s="184"/>
      <c r="EM31" s="26"/>
      <c r="EN31" s="27"/>
      <c r="EO31" s="26"/>
      <c r="EP31" s="27"/>
      <c r="EQ31" s="26"/>
      <c r="ER31" s="27"/>
      <c r="ES31" s="26"/>
      <c r="ET31" s="27"/>
      <c r="EU31" s="26"/>
      <c r="EV31" s="27"/>
      <c r="EW31" s="26"/>
      <c r="EX31" s="27"/>
      <c r="EY31" s="26"/>
      <c r="EZ31" s="27"/>
      <c r="FA31" s="26"/>
      <c r="FB31" s="27"/>
      <c r="FC31" s="26"/>
      <c r="FD31" s="27"/>
      <c r="FE31" s="126"/>
      <c r="FF31" s="126"/>
      <c r="FG31" s="278"/>
      <c r="FH31" s="171" t="s">
        <v>19</v>
      </c>
      <c r="FI31" s="184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35">
        <v>1914</v>
      </c>
      <c r="IE31" s="106">
        <v>14990</v>
      </c>
    </row>
    <row r="32" spans="2:239" ht="19.5" customHeight="1">
      <c r="B32" s="191"/>
      <c r="C32" s="181" t="s">
        <v>51</v>
      </c>
      <c r="D32" s="182"/>
      <c r="E32" s="39"/>
      <c r="F32" s="40">
        <f>SUM(F28:F31)</f>
        <v>3661</v>
      </c>
      <c r="G32" s="39"/>
      <c r="H32" s="40">
        <f>SUM(H28:H31)</f>
        <v>0</v>
      </c>
      <c r="I32" s="39"/>
      <c r="J32" s="40">
        <f>SUM(J28:J31)</f>
        <v>0</v>
      </c>
      <c r="K32" s="39"/>
      <c r="L32" s="40">
        <f>SUM(L28:L31)</f>
        <v>0</v>
      </c>
      <c r="M32" s="39"/>
      <c r="N32" s="40">
        <f>SUM(N28:N31)</f>
        <v>0</v>
      </c>
      <c r="O32" s="39"/>
      <c r="P32" s="40">
        <f>SUM(P28:P31)</f>
        <v>0</v>
      </c>
      <c r="Q32" s="39"/>
      <c r="R32" s="40">
        <f>SUM(R28:R31)</f>
        <v>1114</v>
      </c>
      <c r="S32" s="39"/>
      <c r="T32" s="40">
        <f>SUM(T28:T31)</f>
        <v>0</v>
      </c>
      <c r="U32" s="39"/>
      <c r="V32" s="40">
        <f>SUM(V28:V31)</f>
        <v>0</v>
      </c>
      <c r="W32" s="73">
        <f t="shared" si="4"/>
        <v>4775</v>
      </c>
      <c r="X32" s="45"/>
      <c r="Y32" s="191"/>
      <c r="Z32" s="181" t="s">
        <v>51</v>
      </c>
      <c r="AA32" s="182"/>
      <c r="AB32" s="39"/>
      <c r="AC32" s="40">
        <f>SUM(AC28:AC31)</f>
        <v>0</v>
      </c>
      <c r="AD32" s="39"/>
      <c r="AE32" s="40">
        <f>SUM(AE28:AE31)</f>
        <v>0</v>
      </c>
      <c r="AF32" s="39"/>
      <c r="AG32" s="40">
        <f>SUM(AG28:AG31)</f>
        <v>3661</v>
      </c>
      <c r="AH32" s="39"/>
      <c r="AI32" s="40">
        <f>SUM(AI28:AI31)</f>
        <v>0</v>
      </c>
      <c r="AJ32" s="39"/>
      <c r="AK32" s="40">
        <f>SUM(AK28:AK31)</f>
        <v>265</v>
      </c>
      <c r="AL32" s="39"/>
      <c r="AM32" s="40">
        <f>SUM(AM28:AM31)</f>
        <v>0</v>
      </c>
      <c r="AN32" s="39"/>
      <c r="AO32" s="40">
        <f>SUM(AO28:AO31)</f>
        <v>0</v>
      </c>
      <c r="AP32" s="39"/>
      <c r="AQ32" s="40">
        <f>SUM(AQ28:AQ31)</f>
        <v>0</v>
      </c>
      <c r="AR32" s="39"/>
      <c r="AS32" s="40">
        <f>SUM(AS28:AS31)</f>
        <v>0</v>
      </c>
      <c r="AT32" s="73">
        <f t="shared" si="5"/>
        <v>3926</v>
      </c>
      <c r="AU32" s="45"/>
      <c r="AV32" s="191"/>
      <c r="AW32" s="181" t="s">
        <v>51</v>
      </c>
      <c r="AX32" s="182"/>
      <c r="AY32" s="39"/>
      <c r="AZ32" s="40">
        <f>SUM(AZ28:AZ31)</f>
        <v>0</v>
      </c>
      <c r="BA32" s="39"/>
      <c r="BB32" s="40">
        <f>SUM(BB28:BB31)</f>
        <v>394</v>
      </c>
      <c r="BC32" s="39"/>
      <c r="BD32" s="40">
        <f>SUM(BD28:BD31)</f>
        <v>0</v>
      </c>
      <c r="BE32" s="39"/>
      <c r="BF32" s="40">
        <f>SUM(BF28:BF31)</f>
        <v>0</v>
      </c>
      <c r="BG32" s="39"/>
      <c r="BH32" s="40">
        <f>SUM(BH28:BH31)</f>
        <v>0</v>
      </c>
      <c r="BI32" s="39"/>
      <c r="BJ32" s="40">
        <f>SUM(BJ28:BJ31)</f>
        <v>0</v>
      </c>
      <c r="BK32" s="39"/>
      <c r="BL32" s="40">
        <f>SUM(BL28:BL31)</f>
        <v>0</v>
      </c>
      <c r="BM32" s="39"/>
      <c r="BN32" s="40">
        <f>SUM(BN28:BN31)</f>
        <v>0</v>
      </c>
      <c r="BO32" s="39"/>
      <c r="BP32" s="40">
        <f>SUM(BP28:BP31)</f>
        <v>0</v>
      </c>
      <c r="BQ32" s="73">
        <f t="shared" si="0"/>
        <v>394</v>
      </c>
      <c r="BR32" s="45"/>
      <c r="BS32" s="191"/>
      <c r="BT32" s="181" t="s">
        <v>51</v>
      </c>
      <c r="BU32" s="182"/>
      <c r="BV32" s="39"/>
      <c r="BW32" s="40">
        <f>SUM(BW28:BW31)</f>
        <v>240</v>
      </c>
      <c r="BX32" s="39"/>
      <c r="BY32" s="40">
        <f>SUM(BY28:BY31)</f>
        <v>0</v>
      </c>
      <c r="BZ32" s="39"/>
      <c r="CA32" s="40">
        <f>SUM(CA28:CA31)</f>
        <v>341</v>
      </c>
      <c r="CB32" s="39"/>
      <c r="CC32" s="40">
        <f>SUM(CC28:CC31)</f>
        <v>0</v>
      </c>
      <c r="CD32" s="39"/>
      <c r="CE32" s="40">
        <f>SUM(CE28:CE31)</f>
        <v>0</v>
      </c>
      <c r="CF32" s="39"/>
      <c r="CG32" s="40">
        <f>SUM(CG28:CG31)</f>
        <v>0</v>
      </c>
      <c r="CH32" s="39"/>
      <c r="CI32" s="40">
        <f>SUM(CI28:CI31)</f>
        <v>4839</v>
      </c>
      <c r="CJ32" s="39"/>
      <c r="CK32" s="40">
        <f>SUM(CK28:CK31)</f>
        <v>0</v>
      </c>
      <c r="CL32" s="39"/>
      <c r="CM32" s="40">
        <f>SUM(CM28:CM31)</f>
        <v>0</v>
      </c>
      <c r="CN32" s="73">
        <f t="shared" si="1"/>
        <v>5420</v>
      </c>
      <c r="CO32" s="45"/>
      <c r="CP32" s="191"/>
      <c r="CQ32" s="181" t="s">
        <v>51</v>
      </c>
      <c r="CR32" s="182"/>
      <c r="CS32" s="39"/>
      <c r="CT32" s="40">
        <f>SUM(CT28:CT31)</f>
        <v>0</v>
      </c>
      <c r="CU32" s="39"/>
      <c r="CV32" s="40">
        <f>SUM(CV28:CV31)</f>
        <v>0</v>
      </c>
      <c r="CW32" s="39"/>
      <c r="CX32" s="40">
        <f>SUM(CX28:CX31)</f>
        <v>0</v>
      </c>
      <c r="CY32" s="39"/>
      <c r="CZ32" s="40">
        <f>SUM(CZ28:CZ31)</f>
        <v>0</v>
      </c>
      <c r="DA32" s="39"/>
      <c r="DB32" s="40">
        <f>SUM(DB28:DB31)</f>
        <v>0</v>
      </c>
      <c r="DC32" s="39"/>
      <c r="DD32" s="40">
        <f>SUM(DD28:DD31)</f>
        <v>0</v>
      </c>
      <c r="DE32" s="85"/>
      <c r="DF32" s="86">
        <f>SUM(DF28:DF31)</f>
        <v>0</v>
      </c>
      <c r="DG32" s="85"/>
      <c r="DH32" s="86">
        <f>SUM(DH28:DH31)</f>
        <v>0</v>
      </c>
      <c r="DI32" s="85"/>
      <c r="DJ32" s="86">
        <f>SUM(DJ28:DJ31)</f>
        <v>0</v>
      </c>
      <c r="DK32" s="73">
        <f t="shared" si="2"/>
        <v>0</v>
      </c>
      <c r="DL32" s="75">
        <f t="shared" si="3"/>
        <v>14515</v>
      </c>
      <c r="DM32" s="188"/>
      <c r="DN32" s="179" t="s">
        <v>51</v>
      </c>
      <c r="DO32" s="180"/>
      <c r="DP32" s="116"/>
      <c r="DQ32" s="117">
        <f>SUM(DL32,'国別実績①'!IT32)</f>
        <v>1374330</v>
      </c>
      <c r="DR32" s="12"/>
      <c r="DS32" s="13">
        <f>SUM(DS28:DS31)</f>
        <v>0</v>
      </c>
      <c r="DT32" s="12"/>
      <c r="DU32" s="13">
        <f>SUM(DU28:DU31)</f>
        <v>0</v>
      </c>
      <c r="DV32" s="12"/>
      <c r="DW32" s="13">
        <f>SUM(DW28:DW31)</f>
        <v>0</v>
      </c>
      <c r="DX32" s="12"/>
      <c r="DY32" s="13">
        <f>SUM(DY28:DY31)</f>
        <v>0</v>
      </c>
      <c r="DZ32" s="12"/>
      <c r="EA32" s="13">
        <f>SUM(EA28:EA31)</f>
        <v>0</v>
      </c>
      <c r="EB32" s="12"/>
      <c r="EC32" s="13">
        <f>SUM(EC28:EC31)</f>
        <v>0</v>
      </c>
      <c r="ED32" s="12"/>
      <c r="EE32" s="13">
        <f>SUM(EE28:EE31)</f>
        <v>0</v>
      </c>
      <c r="EF32" s="12"/>
      <c r="EG32" s="13">
        <f>SUM(EG28:EG31)</f>
        <v>0</v>
      </c>
      <c r="EH32" s="126"/>
      <c r="EI32" s="126"/>
      <c r="EJ32" s="279"/>
      <c r="EK32" s="179" t="s">
        <v>51</v>
      </c>
      <c r="EL32" s="180"/>
      <c r="EM32" s="12"/>
      <c r="EN32" s="13">
        <f>SUM(EN28:EN31)</f>
        <v>0</v>
      </c>
      <c r="EO32" s="12"/>
      <c r="EP32" s="13">
        <f>SUM(EP28:EP31)</f>
        <v>0</v>
      </c>
      <c r="EQ32" s="12"/>
      <c r="ER32" s="13">
        <f>SUM(ER28:ER31)</f>
        <v>0</v>
      </c>
      <c r="ES32" s="12"/>
      <c r="ET32" s="13">
        <f>SUM(ET28:ET31)</f>
        <v>0</v>
      </c>
      <c r="EU32" s="12"/>
      <c r="EV32" s="13">
        <f>SUM(EV28:EV31)</f>
        <v>0</v>
      </c>
      <c r="EW32" s="12"/>
      <c r="EX32" s="13">
        <f>SUM(EX28:EX31)</f>
        <v>0</v>
      </c>
      <c r="EY32" s="12"/>
      <c r="EZ32" s="13">
        <f>SUM(EZ28:EZ31)</f>
        <v>0</v>
      </c>
      <c r="FA32" s="12"/>
      <c r="FB32" s="13">
        <f>SUM(FB28:FB31)</f>
        <v>0</v>
      </c>
      <c r="FC32" s="12"/>
      <c r="FD32" s="13">
        <f>SUM(FD28:FD31)</f>
        <v>0</v>
      </c>
      <c r="FE32" s="126"/>
      <c r="FF32" s="126"/>
      <c r="FG32" s="279"/>
      <c r="FH32" s="179" t="s">
        <v>51</v>
      </c>
      <c r="FI32" s="180"/>
      <c r="FJ32" s="12"/>
      <c r="FK32" s="13">
        <f>SUM(FK28:FK31)</f>
        <v>0</v>
      </c>
      <c r="FL32" s="12"/>
      <c r="FM32" s="13">
        <f>SUM(FM28:FM31)</f>
        <v>0</v>
      </c>
      <c r="FN32" s="12"/>
      <c r="FO32" s="13">
        <f>SUM(FO28:FO31)</f>
        <v>0</v>
      </c>
      <c r="FP32" s="12"/>
      <c r="FQ32" s="13">
        <f>SUM(FQ28:FQ31)</f>
        <v>0</v>
      </c>
      <c r="FR32" s="12"/>
      <c r="FS32" s="13">
        <f>SUM(FS28:FS31)</f>
        <v>0</v>
      </c>
      <c r="FT32" s="12"/>
      <c r="FU32" s="13">
        <f>SUM(FU28:FU31)</f>
        <v>0</v>
      </c>
      <c r="FV32" s="12"/>
      <c r="FW32" s="13">
        <f>SUM(FW28:FW31)</f>
        <v>0</v>
      </c>
      <c r="FX32" s="12"/>
      <c r="FY32" s="13">
        <f>SUM(FY28:FY31)</f>
        <v>0</v>
      </c>
      <c r="FZ32" s="12"/>
      <c r="GA32" s="13">
        <f>SUM(GA28:GA31)</f>
        <v>0</v>
      </c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40"/>
      <c r="IE32" s="141">
        <f>SUM(IE29:IE31)</f>
        <v>164654</v>
      </c>
    </row>
    <row r="33" spans="2:239" ht="15" customHeight="1">
      <c r="B33" s="50"/>
      <c r="C33" s="168" t="s">
        <v>20</v>
      </c>
      <c r="D33" s="192"/>
      <c r="E33" s="28"/>
      <c r="F33" s="29"/>
      <c r="G33" s="28"/>
      <c r="H33" s="29"/>
      <c r="I33" s="28"/>
      <c r="J33" s="29"/>
      <c r="K33" s="28">
        <v>1691</v>
      </c>
      <c r="L33" s="29">
        <v>55932</v>
      </c>
      <c r="M33" s="28"/>
      <c r="N33" s="29"/>
      <c r="O33" s="28"/>
      <c r="P33" s="29"/>
      <c r="Q33" s="28">
        <v>200</v>
      </c>
      <c r="R33" s="29">
        <v>5501</v>
      </c>
      <c r="S33" s="28"/>
      <c r="T33" s="29"/>
      <c r="U33" s="28"/>
      <c r="V33" s="29"/>
      <c r="W33" s="73">
        <f t="shared" si="4"/>
        <v>61433</v>
      </c>
      <c r="X33" s="45"/>
      <c r="Y33" s="50"/>
      <c r="Z33" s="168" t="s">
        <v>20</v>
      </c>
      <c r="AA33" s="192"/>
      <c r="AB33" s="28"/>
      <c r="AC33" s="29"/>
      <c r="AD33" s="28"/>
      <c r="AE33" s="29"/>
      <c r="AF33" s="28"/>
      <c r="AG33" s="29"/>
      <c r="AH33" s="28"/>
      <c r="AI33" s="29"/>
      <c r="AJ33" s="28">
        <v>10</v>
      </c>
      <c r="AK33" s="29">
        <v>378</v>
      </c>
      <c r="AL33" s="28">
        <v>200</v>
      </c>
      <c r="AM33" s="29">
        <v>7301</v>
      </c>
      <c r="AN33" s="28"/>
      <c r="AO33" s="29"/>
      <c r="AP33" s="28"/>
      <c r="AQ33" s="29"/>
      <c r="AR33" s="28"/>
      <c r="AS33" s="29"/>
      <c r="AT33" s="73">
        <f t="shared" si="5"/>
        <v>7679</v>
      </c>
      <c r="AU33" s="45"/>
      <c r="AV33" s="50"/>
      <c r="AW33" s="168" t="s">
        <v>20</v>
      </c>
      <c r="AX33" s="192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73">
        <f t="shared" si="0"/>
        <v>0</v>
      </c>
      <c r="BR33" s="45"/>
      <c r="BS33" s="50"/>
      <c r="BT33" s="168" t="s">
        <v>20</v>
      </c>
      <c r="BU33" s="192"/>
      <c r="BV33" s="28">
        <v>1991</v>
      </c>
      <c r="BW33" s="29">
        <v>141891</v>
      </c>
      <c r="BX33" s="28">
        <v>115</v>
      </c>
      <c r="BY33" s="29">
        <v>38312</v>
      </c>
      <c r="BZ33" s="28"/>
      <c r="CA33" s="29"/>
      <c r="CB33" s="28"/>
      <c r="CC33" s="29"/>
      <c r="CD33" s="28"/>
      <c r="CE33" s="29"/>
      <c r="CF33" s="28">
        <v>7</v>
      </c>
      <c r="CG33" s="29">
        <v>1012</v>
      </c>
      <c r="CH33" s="28"/>
      <c r="CI33" s="29"/>
      <c r="CJ33" s="28"/>
      <c r="CK33" s="29"/>
      <c r="CL33" s="28"/>
      <c r="CM33" s="29"/>
      <c r="CN33" s="73">
        <f t="shared" si="1"/>
        <v>181215</v>
      </c>
      <c r="CO33" s="45"/>
      <c r="CP33" s="50"/>
      <c r="CQ33" s="168" t="s">
        <v>20</v>
      </c>
      <c r="CR33" s="192"/>
      <c r="CS33" s="28">
        <v>10</v>
      </c>
      <c r="CT33" s="29">
        <v>385</v>
      </c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87"/>
      <c r="DF33" s="88"/>
      <c r="DG33" s="87"/>
      <c r="DH33" s="88"/>
      <c r="DI33" s="87"/>
      <c r="DJ33" s="88"/>
      <c r="DK33" s="73">
        <f t="shared" si="2"/>
        <v>385</v>
      </c>
      <c r="DL33" s="75">
        <f t="shared" si="3"/>
        <v>250712</v>
      </c>
      <c r="DM33" s="14"/>
      <c r="DN33" s="166" t="s">
        <v>20</v>
      </c>
      <c r="DO33" s="183"/>
      <c r="DP33" s="118">
        <v>62406</v>
      </c>
      <c r="DQ33" s="119">
        <f>SUM(DL33,'国別実績①'!IT33)</f>
        <v>4966783</v>
      </c>
      <c r="DR33" s="28"/>
      <c r="DS33" s="29"/>
      <c r="DT33" s="28"/>
      <c r="DU33" s="29"/>
      <c r="DV33" s="28"/>
      <c r="DW33" s="29"/>
      <c r="DX33" s="28"/>
      <c r="DY33" s="29"/>
      <c r="DZ33" s="28"/>
      <c r="EA33" s="29"/>
      <c r="EB33" s="28"/>
      <c r="EC33" s="29"/>
      <c r="ED33" s="28"/>
      <c r="EE33" s="29"/>
      <c r="EF33" s="28"/>
      <c r="EG33" s="29"/>
      <c r="EH33" s="126"/>
      <c r="EI33" s="126"/>
      <c r="EJ33" s="14"/>
      <c r="EK33" s="166" t="s">
        <v>20</v>
      </c>
      <c r="EL33" s="183"/>
      <c r="EM33" s="28"/>
      <c r="EN33" s="29"/>
      <c r="EO33" s="28"/>
      <c r="EP33" s="29"/>
      <c r="EQ33" s="28"/>
      <c r="ER33" s="29"/>
      <c r="ES33" s="28"/>
      <c r="ET33" s="29"/>
      <c r="EU33" s="28"/>
      <c r="EV33" s="29"/>
      <c r="EW33" s="28"/>
      <c r="EX33" s="29"/>
      <c r="EY33" s="28"/>
      <c r="EZ33" s="29"/>
      <c r="FA33" s="28"/>
      <c r="FB33" s="29"/>
      <c r="FC33" s="28"/>
      <c r="FD33" s="29"/>
      <c r="FE33" s="126"/>
      <c r="FF33" s="126"/>
      <c r="FG33" s="14"/>
      <c r="FH33" s="166" t="s">
        <v>20</v>
      </c>
      <c r="FI33" s="183"/>
      <c r="FJ33" s="28"/>
      <c r="FK33" s="29"/>
      <c r="FL33" s="28"/>
      <c r="FM33" s="29"/>
      <c r="FN33" s="28"/>
      <c r="FO33" s="29"/>
      <c r="FP33" s="28"/>
      <c r="FQ33" s="29"/>
      <c r="FR33" s="28"/>
      <c r="FS33" s="29"/>
      <c r="FT33" s="28"/>
      <c r="FU33" s="29"/>
      <c r="FV33" s="28"/>
      <c r="FW33" s="29"/>
      <c r="FX33" s="28"/>
      <c r="FY33" s="29"/>
      <c r="FZ33" s="28"/>
      <c r="GA33" s="29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43">
        <v>26795</v>
      </c>
      <c r="IE33" s="128">
        <v>3646703</v>
      </c>
    </row>
    <row r="34" spans="2:239" ht="15" customHeight="1">
      <c r="B34" s="51"/>
      <c r="C34" s="177" t="s">
        <v>21</v>
      </c>
      <c r="D34" s="193"/>
      <c r="E34" s="26">
        <v>30</v>
      </c>
      <c r="F34" s="27">
        <v>1285</v>
      </c>
      <c r="G34" s="26"/>
      <c r="H34" s="27"/>
      <c r="I34" s="26"/>
      <c r="J34" s="27"/>
      <c r="K34" s="26">
        <v>10095</v>
      </c>
      <c r="L34" s="27">
        <v>276966</v>
      </c>
      <c r="M34" s="26"/>
      <c r="N34" s="27"/>
      <c r="O34" s="26">
        <v>8</v>
      </c>
      <c r="P34" s="27">
        <v>240</v>
      </c>
      <c r="Q34" s="26">
        <v>107</v>
      </c>
      <c r="R34" s="27">
        <v>3690</v>
      </c>
      <c r="S34" s="26"/>
      <c r="T34" s="27"/>
      <c r="U34" s="26"/>
      <c r="V34" s="27"/>
      <c r="W34" s="73">
        <f t="shared" si="4"/>
        <v>282181</v>
      </c>
      <c r="X34" s="45"/>
      <c r="Y34" s="51"/>
      <c r="Z34" s="177" t="s">
        <v>21</v>
      </c>
      <c r="AA34" s="193"/>
      <c r="AB34" s="26"/>
      <c r="AC34" s="27"/>
      <c r="AD34" s="26"/>
      <c r="AE34" s="27"/>
      <c r="AF34" s="26"/>
      <c r="AG34" s="27"/>
      <c r="AH34" s="26"/>
      <c r="AI34" s="27"/>
      <c r="AJ34" s="26">
        <v>57</v>
      </c>
      <c r="AK34" s="27">
        <v>3787</v>
      </c>
      <c r="AL34" s="26">
        <v>1146</v>
      </c>
      <c r="AM34" s="27">
        <v>22881</v>
      </c>
      <c r="AN34" s="26">
        <v>60</v>
      </c>
      <c r="AO34" s="27">
        <v>1437</v>
      </c>
      <c r="AP34" s="26">
        <v>10</v>
      </c>
      <c r="AQ34" s="27">
        <v>370</v>
      </c>
      <c r="AR34" s="26"/>
      <c r="AS34" s="27"/>
      <c r="AT34" s="73">
        <f t="shared" si="5"/>
        <v>28475</v>
      </c>
      <c r="AU34" s="45"/>
      <c r="AV34" s="51"/>
      <c r="AW34" s="177" t="s">
        <v>21</v>
      </c>
      <c r="AX34" s="193"/>
      <c r="AY34" s="26">
        <v>60</v>
      </c>
      <c r="AZ34" s="27">
        <v>7817</v>
      </c>
      <c r="BA34" s="26">
        <v>10</v>
      </c>
      <c r="BB34" s="27">
        <v>950</v>
      </c>
      <c r="BC34" s="26">
        <v>6</v>
      </c>
      <c r="BD34" s="27">
        <v>864</v>
      </c>
      <c r="BE34" s="26">
        <v>319</v>
      </c>
      <c r="BF34" s="27">
        <v>8798</v>
      </c>
      <c r="BG34" s="26"/>
      <c r="BH34" s="27"/>
      <c r="BI34" s="26"/>
      <c r="BJ34" s="27"/>
      <c r="BK34" s="26">
        <v>30</v>
      </c>
      <c r="BL34" s="27">
        <v>210</v>
      </c>
      <c r="BM34" s="26"/>
      <c r="BN34" s="27"/>
      <c r="BO34" s="26">
        <v>6</v>
      </c>
      <c r="BP34" s="27">
        <v>233</v>
      </c>
      <c r="BQ34" s="73">
        <f t="shared" si="0"/>
        <v>18872</v>
      </c>
      <c r="BR34" s="45"/>
      <c r="BS34" s="51"/>
      <c r="BT34" s="177" t="s">
        <v>21</v>
      </c>
      <c r="BU34" s="193"/>
      <c r="BV34" s="26">
        <v>49816</v>
      </c>
      <c r="BW34" s="27">
        <v>958652</v>
      </c>
      <c r="BX34" s="26">
        <v>5265</v>
      </c>
      <c r="BY34" s="27">
        <v>108666</v>
      </c>
      <c r="BZ34" s="26"/>
      <c r="CA34" s="27"/>
      <c r="CB34" s="26">
        <v>1038</v>
      </c>
      <c r="CC34" s="27">
        <v>26354</v>
      </c>
      <c r="CD34" s="26">
        <v>340</v>
      </c>
      <c r="CE34" s="27">
        <v>7243</v>
      </c>
      <c r="CF34" s="26">
        <v>544</v>
      </c>
      <c r="CG34" s="27">
        <v>14355</v>
      </c>
      <c r="CH34" s="26">
        <v>3058</v>
      </c>
      <c r="CI34" s="27">
        <v>73686</v>
      </c>
      <c r="CJ34" s="26">
        <v>430</v>
      </c>
      <c r="CK34" s="27">
        <v>12141</v>
      </c>
      <c r="CL34" s="26">
        <v>2527</v>
      </c>
      <c r="CM34" s="27">
        <v>71125</v>
      </c>
      <c r="CN34" s="73">
        <f t="shared" si="1"/>
        <v>1272222</v>
      </c>
      <c r="CO34" s="45"/>
      <c r="CP34" s="51"/>
      <c r="CQ34" s="177" t="s">
        <v>21</v>
      </c>
      <c r="CR34" s="193"/>
      <c r="CS34" s="26"/>
      <c r="CT34" s="27"/>
      <c r="CU34" s="26"/>
      <c r="CV34" s="27"/>
      <c r="CW34" s="26">
        <v>193</v>
      </c>
      <c r="CX34" s="27">
        <v>5078</v>
      </c>
      <c r="CY34" s="26">
        <v>1</v>
      </c>
      <c r="CZ34" s="27">
        <v>241</v>
      </c>
      <c r="DA34" s="26"/>
      <c r="DB34" s="27"/>
      <c r="DC34" s="26"/>
      <c r="DD34" s="27"/>
      <c r="DE34" s="83"/>
      <c r="DF34" s="84"/>
      <c r="DG34" s="83"/>
      <c r="DH34" s="84"/>
      <c r="DI34" s="83"/>
      <c r="DJ34" s="84"/>
      <c r="DK34" s="73">
        <f t="shared" si="2"/>
        <v>5319</v>
      </c>
      <c r="DL34" s="75">
        <f t="shared" si="3"/>
        <v>1607069</v>
      </c>
      <c r="DM34" s="15"/>
      <c r="DN34" s="171" t="s">
        <v>21</v>
      </c>
      <c r="DO34" s="184"/>
      <c r="DP34" s="114">
        <v>1047152</v>
      </c>
      <c r="DQ34" s="115">
        <f>SUM(DL34,'国別実績①'!IT34)</f>
        <v>21081690</v>
      </c>
      <c r="DR34" s="26"/>
      <c r="DS34" s="27"/>
      <c r="DT34" s="26"/>
      <c r="DU34" s="27"/>
      <c r="DV34" s="26"/>
      <c r="DW34" s="27"/>
      <c r="DX34" s="26"/>
      <c r="DY34" s="27"/>
      <c r="DZ34" s="26"/>
      <c r="EA34" s="27"/>
      <c r="EB34" s="26"/>
      <c r="EC34" s="27"/>
      <c r="ED34" s="26"/>
      <c r="EE34" s="27"/>
      <c r="EF34" s="26"/>
      <c r="EG34" s="27"/>
      <c r="EH34" s="126"/>
      <c r="EI34" s="126"/>
      <c r="EJ34" s="15"/>
      <c r="EK34" s="171" t="s">
        <v>21</v>
      </c>
      <c r="EL34" s="184"/>
      <c r="EM34" s="26"/>
      <c r="EN34" s="27"/>
      <c r="EO34" s="26"/>
      <c r="EP34" s="27"/>
      <c r="EQ34" s="26"/>
      <c r="ER34" s="27"/>
      <c r="ES34" s="26"/>
      <c r="ET34" s="27"/>
      <c r="EU34" s="26"/>
      <c r="EV34" s="27"/>
      <c r="EW34" s="26"/>
      <c r="EX34" s="27"/>
      <c r="EY34" s="26"/>
      <c r="EZ34" s="27"/>
      <c r="FA34" s="26"/>
      <c r="FB34" s="27"/>
      <c r="FC34" s="26"/>
      <c r="FD34" s="27"/>
      <c r="FE34" s="126"/>
      <c r="FF34" s="126"/>
      <c r="FG34" s="15"/>
      <c r="FH34" s="171" t="s">
        <v>21</v>
      </c>
      <c r="FI34" s="184"/>
      <c r="FJ34" s="26"/>
      <c r="FK34" s="27"/>
      <c r="FL34" s="26"/>
      <c r="FM34" s="27"/>
      <c r="FN34" s="26"/>
      <c r="FO34" s="27"/>
      <c r="FP34" s="26"/>
      <c r="FQ34" s="27"/>
      <c r="FR34" s="26"/>
      <c r="FS34" s="27"/>
      <c r="FT34" s="26"/>
      <c r="FU34" s="27"/>
      <c r="FV34" s="26"/>
      <c r="FW34" s="27"/>
      <c r="FX34" s="26"/>
      <c r="FY34" s="27"/>
      <c r="FZ34" s="26"/>
      <c r="GA34" s="27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35">
        <v>333340</v>
      </c>
      <c r="IE34" s="106">
        <v>7534256</v>
      </c>
    </row>
    <row r="35" spans="2:239" ht="15" customHeight="1">
      <c r="B35" s="276" t="s">
        <v>44</v>
      </c>
      <c r="C35" s="177" t="s">
        <v>22</v>
      </c>
      <c r="D35" s="193"/>
      <c r="E35" s="26"/>
      <c r="F35" s="27"/>
      <c r="G35" s="26"/>
      <c r="H35" s="27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7"/>
      <c r="U35" s="26"/>
      <c r="V35" s="27"/>
      <c r="W35" s="73">
        <f t="shared" si="4"/>
        <v>0</v>
      </c>
      <c r="X35" s="45"/>
      <c r="Y35" s="276" t="s">
        <v>44</v>
      </c>
      <c r="Z35" s="177" t="s">
        <v>22</v>
      </c>
      <c r="AA35" s="193"/>
      <c r="AB35" s="26"/>
      <c r="AC35" s="27"/>
      <c r="AD35" s="26"/>
      <c r="AE35" s="27"/>
      <c r="AF35" s="26"/>
      <c r="AG35" s="27"/>
      <c r="AH35" s="26"/>
      <c r="AI35" s="27"/>
      <c r="AJ35" s="26"/>
      <c r="AK35" s="27"/>
      <c r="AL35" s="26"/>
      <c r="AM35" s="27"/>
      <c r="AN35" s="26"/>
      <c r="AO35" s="27"/>
      <c r="AP35" s="26"/>
      <c r="AQ35" s="27"/>
      <c r="AR35" s="26"/>
      <c r="AS35" s="27"/>
      <c r="AT35" s="73">
        <f t="shared" si="5"/>
        <v>0</v>
      </c>
      <c r="AU35" s="45"/>
      <c r="AV35" s="276" t="s">
        <v>44</v>
      </c>
      <c r="AW35" s="177" t="s">
        <v>22</v>
      </c>
      <c r="AX35" s="193"/>
      <c r="AY35" s="26"/>
      <c r="AZ35" s="27"/>
      <c r="BA35" s="26"/>
      <c r="BB35" s="27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6"/>
      <c r="BN35" s="27"/>
      <c r="BO35" s="26"/>
      <c r="BP35" s="27"/>
      <c r="BQ35" s="73">
        <f t="shared" si="0"/>
        <v>0</v>
      </c>
      <c r="BR35" s="45"/>
      <c r="BS35" s="276" t="s">
        <v>44</v>
      </c>
      <c r="BT35" s="177" t="s">
        <v>22</v>
      </c>
      <c r="BU35" s="193"/>
      <c r="BV35" s="26">
        <v>40</v>
      </c>
      <c r="BW35" s="27">
        <v>1602</v>
      </c>
      <c r="BX35" s="26"/>
      <c r="BY35" s="27"/>
      <c r="BZ35" s="26"/>
      <c r="CA35" s="27"/>
      <c r="CB35" s="26"/>
      <c r="CC35" s="27"/>
      <c r="CD35" s="26"/>
      <c r="CE35" s="27"/>
      <c r="CF35" s="26"/>
      <c r="CG35" s="27"/>
      <c r="CH35" s="26"/>
      <c r="CI35" s="27"/>
      <c r="CJ35" s="26"/>
      <c r="CK35" s="27"/>
      <c r="CL35" s="26"/>
      <c r="CM35" s="27"/>
      <c r="CN35" s="73">
        <f t="shared" si="1"/>
        <v>1602</v>
      </c>
      <c r="CO35" s="45"/>
      <c r="CP35" s="276" t="s">
        <v>44</v>
      </c>
      <c r="CQ35" s="177" t="s">
        <v>22</v>
      </c>
      <c r="CR35" s="193"/>
      <c r="CS35" s="26"/>
      <c r="CT35" s="27"/>
      <c r="CU35" s="26"/>
      <c r="CV35" s="27"/>
      <c r="CW35" s="26"/>
      <c r="CX35" s="27"/>
      <c r="CY35" s="26"/>
      <c r="CZ35" s="27"/>
      <c r="DA35" s="26"/>
      <c r="DB35" s="27"/>
      <c r="DC35" s="26"/>
      <c r="DD35" s="27"/>
      <c r="DE35" s="83"/>
      <c r="DF35" s="84"/>
      <c r="DG35" s="83"/>
      <c r="DH35" s="84"/>
      <c r="DI35" s="83"/>
      <c r="DJ35" s="84"/>
      <c r="DK35" s="73">
        <f t="shared" si="2"/>
        <v>0</v>
      </c>
      <c r="DL35" s="75">
        <f t="shared" si="3"/>
        <v>1602</v>
      </c>
      <c r="DM35" s="185" t="s">
        <v>44</v>
      </c>
      <c r="DN35" s="171" t="s">
        <v>22</v>
      </c>
      <c r="DO35" s="184"/>
      <c r="DP35" s="114">
        <v>7278</v>
      </c>
      <c r="DQ35" s="115">
        <f>SUM(DL35,'国別実績①'!IT35)</f>
        <v>355904</v>
      </c>
      <c r="DR35" s="26"/>
      <c r="DS35" s="27"/>
      <c r="DT35" s="26"/>
      <c r="DU35" s="27"/>
      <c r="DV35" s="26"/>
      <c r="DW35" s="27"/>
      <c r="DX35" s="26"/>
      <c r="DY35" s="27"/>
      <c r="DZ35" s="26"/>
      <c r="EA35" s="27"/>
      <c r="EB35" s="26"/>
      <c r="EC35" s="27"/>
      <c r="ED35" s="26"/>
      <c r="EE35" s="27"/>
      <c r="EF35" s="26"/>
      <c r="EG35" s="27"/>
      <c r="EH35" s="126"/>
      <c r="EI35" s="126"/>
      <c r="EJ35" s="185" t="s">
        <v>44</v>
      </c>
      <c r="EK35" s="171" t="s">
        <v>22</v>
      </c>
      <c r="EL35" s="184"/>
      <c r="EM35" s="26"/>
      <c r="EN35" s="27"/>
      <c r="EO35" s="26"/>
      <c r="EP35" s="27"/>
      <c r="EQ35" s="26"/>
      <c r="ER35" s="27"/>
      <c r="ES35" s="26"/>
      <c r="ET35" s="27"/>
      <c r="EU35" s="26"/>
      <c r="EV35" s="27"/>
      <c r="EW35" s="26"/>
      <c r="EX35" s="27"/>
      <c r="EY35" s="26"/>
      <c r="EZ35" s="27"/>
      <c r="FA35" s="26"/>
      <c r="FB35" s="27"/>
      <c r="FC35" s="26"/>
      <c r="FD35" s="27"/>
      <c r="FE35" s="126"/>
      <c r="FF35" s="126"/>
      <c r="FG35" s="185" t="s">
        <v>44</v>
      </c>
      <c r="FH35" s="171" t="s">
        <v>22</v>
      </c>
      <c r="FI35" s="184"/>
      <c r="FJ35" s="26"/>
      <c r="FK35" s="27"/>
      <c r="FL35" s="26"/>
      <c r="FM35" s="27"/>
      <c r="FN35" s="26"/>
      <c r="FO35" s="27"/>
      <c r="FP35" s="26"/>
      <c r="FQ35" s="27"/>
      <c r="FR35" s="26"/>
      <c r="FS35" s="27"/>
      <c r="FT35" s="26"/>
      <c r="FU35" s="27"/>
      <c r="FV35" s="26"/>
      <c r="FW35" s="27"/>
      <c r="FX35" s="26"/>
      <c r="FY35" s="27"/>
      <c r="FZ35" s="26"/>
      <c r="GA35" s="27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35">
        <v>479</v>
      </c>
      <c r="IE35" s="106">
        <v>38098</v>
      </c>
    </row>
    <row r="36" spans="2:239" ht="15" customHeight="1">
      <c r="B36" s="276"/>
      <c r="C36" s="177" t="s">
        <v>23</v>
      </c>
      <c r="D36" s="193"/>
      <c r="E36" s="26">
        <v>650</v>
      </c>
      <c r="F36" s="27">
        <v>4290</v>
      </c>
      <c r="G36" s="26"/>
      <c r="H36" s="27"/>
      <c r="I36" s="26"/>
      <c r="J36" s="27"/>
      <c r="K36" s="26"/>
      <c r="L36" s="27"/>
      <c r="M36" s="26"/>
      <c r="N36" s="27"/>
      <c r="O36" s="26"/>
      <c r="P36" s="27"/>
      <c r="Q36" s="26"/>
      <c r="R36" s="27"/>
      <c r="S36" s="26"/>
      <c r="T36" s="27"/>
      <c r="U36" s="26"/>
      <c r="V36" s="27"/>
      <c r="W36" s="73">
        <f t="shared" si="4"/>
        <v>4290</v>
      </c>
      <c r="X36" s="45"/>
      <c r="Y36" s="276"/>
      <c r="Z36" s="177" t="s">
        <v>23</v>
      </c>
      <c r="AA36" s="193"/>
      <c r="AB36" s="26"/>
      <c r="AC36" s="27"/>
      <c r="AD36" s="26"/>
      <c r="AE36" s="27"/>
      <c r="AF36" s="26"/>
      <c r="AG36" s="27"/>
      <c r="AH36" s="26"/>
      <c r="AI36" s="27"/>
      <c r="AJ36" s="26"/>
      <c r="AK36" s="27"/>
      <c r="AL36" s="26"/>
      <c r="AM36" s="27"/>
      <c r="AN36" s="26"/>
      <c r="AO36" s="27"/>
      <c r="AP36" s="26"/>
      <c r="AQ36" s="27"/>
      <c r="AR36" s="26"/>
      <c r="AS36" s="27"/>
      <c r="AT36" s="73">
        <f t="shared" si="5"/>
        <v>0</v>
      </c>
      <c r="AU36" s="45"/>
      <c r="AV36" s="276"/>
      <c r="AW36" s="177" t="s">
        <v>23</v>
      </c>
      <c r="AX36" s="193"/>
      <c r="AY36" s="26"/>
      <c r="AZ36" s="27"/>
      <c r="BA36" s="26"/>
      <c r="BB36" s="27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6"/>
      <c r="BN36" s="27"/>
      <c r="BO36" s="26"/>
      <c r="BP36" s="27"/>
      <c r="BQ36" s="73">
        <f t="shared" si="0"/>
        <v>0</v>
      </c>
      <c r="BR36" s="45"/>
      <c r="BS36" s="276"/>
      <c r="BT36" s="177" t="s">
        <v>23</v>
      </c>
      <c r="BU36" s="193"/>
      <c r="BV36" s="26">
        <v>1577</v>
      </c>
      <c r="BW36" s="27">
        <v>45652</v>
      </c>
      <c r="BX36" s="26">
        <v>11</v>
      </c>
      <c r="BY36" s="27">
        <v>7669</v>
      </c>
      <c r="BZ36" s="26"/>
      <c r="CA36" s="27"/>
      <c r="CB36" s="26"/>
      <c r="CC36" s="27"/>
      <c r="CD36" s="26"/>
      <c r="CE36" s="27"/>
      <c r="CF36" s="26">
        <v>38</v>
      </c>
      <c r="CG36" s="27">
        <v>858</v>
      </c>
      <c r="CH36" s="26">
        <v>60</v>
      </c>
      <c r="CI36" s="27">
        <v>1500</v>
      </c>
      <c r="CJ36" s="26">
        <v>50</v>
      </c>
      <c r="CK36" s="27">
        <v>1375</v>
      </c>
      <c r="CL36" s="26">
        <v>600</v>
      </c>
      <c r="CM36" s="27">
        <v>13972</v>
      </c>
      <c r="CN36" s="73">
        <f t="shared" si="1"/>
        <v>71026</v>
      </c>
      <c r="CO36" s="45"/>
      <c r="CP36" s="276"/>
      <c r="CQ36" s="177" t="s">
        <v>23</v>
      </c>
      <c r="CR36" s="193"/>
      <c r="CS36" s="26">
        <v>30</v>
      </c>
      <c r="CT36" s="27">
        <v>1156</v>
      </c>
      <c r="CU36" s="26"/>
      <c r="CV36" s="27"/>
      <c r="CW36" s="26"/>
      <c r="CX36" s="27"/>
      <c r="CY36" s="26"/>
      <c r="CZ36" s="27"/>
      <c r="DA36" s="26"/>
      <c r="DB36" s="27"/>
      <c r="DC36" s="26"/>
      <c r="DD36" s="27"/>
      <c r="DE36" s="83"/>
      <c r="DF36" s="84"/>
      <c r="DG36" s="83"/>
      <c r="DH36" s="84"/>
      <c r="DI36" s="83"/>
      <c r="DJ36" s="84"/>
      <c r="DK36" s="73">
        <f t="shared" si="2"/>
        <v>1156</v>
      </c>
      <c r="DL36" s="75">
        <f t="shared" si="3"/>
        <v>76472</v>
      </c>
      <c r="DM36" s="185"/>
      <c r="DN36" s="171" t="s">
        <v>23</v>
      </c>
      <c r="DO36" s="184"/>
      <c r="DP36" s="114">
        <v>65112</v>
      </c>
      <c r="DQ36" s="115">
        <f>SUM(DL36,'国別実績①'!IT36)</f>
        <v>1555474</v>
      </c>
      <c r="DR36" s="26"/>
      <c r="DS36" s="27"/>
      <c r="DT36" s="26"/>
      <c r="DU36" s="27"/>
      <c r="DV36" s="26"/>
      <c r="DW36" s="27"/>
      <c r="DX36" s="26"/>
      <c r="DY36" s="27"/>
      <c r="DZ36" s="26"/>
      <c r="EA36" s="27"/>
      <c r="EB36" s="26"/>
      <c r="EC36" s="27"/>
      <c r="ED36" s="26"/>
      <c r="EE36" s="27"/>
      <c r="EF36" s="26"/>
      <c r="EG36" s="27"/>
      <c r="EH36" s="126"/>
      <c r="EI36" s="126"/>
      <c r="EJ36" s="185"/>
      <c r="EK36" s="171" t="s">
        <v>23</v>
      </c>
      <c r="EL36" s="184"/>
      <c r="EM36" s="26"/>
      <c r="EN36" s="27"/>
      <c r="EO36" s="26"/>
      <c r="EP36" s="27"/>
      <c r="EQ36" s="26"/>
      <c r="ER36" s="27"/>
      <c r="ES36" s="26"/>
      <c r="ET36" s="27"/>
      <c r="EU36" s="26"/>
      <c r="EV36" s="27"/>
      <c r="EW36" s="26"/>
      <c r="EX36" s="27"/>
      <c r="EY36" s="26"/>
      <c r="EZ36" s="27"/>
      <c r="FA36" s="26"/>
      <c r="FB36" s="27"/>
      <c r="FC36" s="26"/>
      <c r="FD36" s="27"/>
      <c r="FE36" s="126"/>
      <c r="FF36" s="126"/>
      <c r="FG36" s="185"/>
      <c r="FH36" s="171" t="s">
        <v>23</v>
      </c>
      <c r="FI36" s="184"/>
      <c r="FJ36" s="26"/>
      <c r="FK36" s="27"/>
      <c r="FL36" s="26"/>
      <c r="FM36" s="27"/>
      <c r="FN36" s="26"/>
      <c r="FO36" s="27"/>
      <c r="FP36" s="26"/>
      <c r="FQ36" s="27"/>
      <c r="FR36" s="26"/>
      <c r="FS36" s="27"/>
      <c r="FT36" s="26"/>
      <c r="FU36" s="27"/>
      <c r="FV36" s="26"/>
      <c r="FW36" s="27"/>
      <c r="FX36" s="26"/>
      <c r="FY36" s="27"/>
      <c r="FZ36" s="26"/>
      <c r="GA36" s="27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35">
        <v>6136</v>
      </c>
      <c r="IE36" s="106">
        <v>278164</v>
      </c>
    </row>
    <row r="37" spans="2:239" ht="15" customHeight="1">
      <c r="B37" s="276"/>
      <c r="C37" s="177" t="s">
        <v>24</v>
      </c>
      <c r="D37" s="193"/>
      <c r="E37" s="26"/>
      <c r="F37" s="27"/>
      <c r="G37" s="26"/>
      <c r="H37" s="27"/>
      <c r="I37" s="26"/>
      <c r="J37" s="27"/>
      <c r="K37" s="26"/>
      <c r="L37" s="27"/>
      <c r="M37" s="26"/>
      <c r="N37" s="27"/>
      <c r="O37" s="26"/>
      <c r="P37" s="27"/>
      <c r="Q37" s="26"/>
      <c r="R37" s="27"/>
      <c r="S37" s="26"/>
      <c r="T37" s="27"/>
      <c r="U37" s="26"/>
      <c r="V37" s="27"/>
      <c r="W37" s="73">
        <f t="shared" si="4"/>
        <v>0</v>
      </c>
      <c r="X37" s="45"/>
      <c r="Y37" s="276"/>
      <c r="Z37" s="177" t="s">
        <v>24</v>
      </c>
      <c r="AA37" s="193"/>
      <c r="AB37" s="26"/>
      <c r="AC37" s="27"/>
      <c r="AD37" s="26"/>
      <c r="AE37" s="27"/>
      <c r="AF37" s="26"/>
      <c r="AG37" s="27"/>
      <c r="AH37" s="26"/>
      <c r="AI37" s="27"/>
      <c r="AJ37" s="26"/>
      <c r="AK37" s="27"/>
      <c r="AL37" s="26"/>
      <c r="AM37" s="27"/>
      <c r="AN37" s="26"/>
      <c r="AO37" s="27"/>
      <c r="AP37" s="26"/>
      <c r="AQ37" s="27"/>
      <c r="AR37" s="26"/>
      <c r="AS37" s="27"/>
      <c r="AT37" s="73">
        <f t="shared" si="5"/>
        <v>0</v>
      </c>
      <c r="AU37" s="45"/>
      <c r="AV37" s="276"/>
      <c r="AW37" s="177" t="s">
        <v>24</v>
      </c>
      <c r="AX37" s="193"/>
      <c r="AY37" s="26"/>
      <c r="AZ37" s="27"/>
      <c r="BA37" s="26"/>
      <c r="BB37" s="27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6"/>
      <c r="BN37" s="27"/>
      <c r="BO37" s="26"/>
      <c r="BP37" s="27"/>
      <c r="BQ37" s="73">
        <f t="shared" si="0"/>
        <v>0</v>
      </c>
      <c r="BR37" s="45"/>
      <c r="BS37" s="276"/>
      <c r="BT37" s="177" t="s">
        <v>24</v>
      </c>
      <c r="BU37" s="193"/>
      <c r="BV37" s="26"/>
      <c r="BW37" s="27"/>
      <c r="BX37" s="26"/>
      <c r="BY37" s="27"/>
      <c r="BZ37" s="26"/>
      <c r="CA37" s="27"/>
      <c r="CB37" s="26"/>
      <c r="CC37" s="27"/>
      <c r="CD37" s="26"/>
      <c r="CE37" s="27"/>
      <c r="CF37" s="26"/>
      <c r="CG37" s="27"/>
      <c r="CH37" s="26"/>
      <c r="CI37" s="27"/>
      <c r="CJ37" s="26"/>
      <c r="CK37" s="27"/>
      <c r="CL37" s="26"/>
      <c r="CM37" s="27"/>
      <c r="CN37" s="73">
        <f t="shared" si="1"/>
        <v>0</v>
      </c>
      <c r="CO37" s="45"/>
      <c r="CP37" s="276"/>
      <c r="CQ37" s="177" t="s">
        <v>24</v>
      </c>
      <c r="CR37" s="193"/>
      <c r="CS37" s="26"/>
      <c r="CT37" s="27"/>
      <c r="CU37" s="26"/>
      <c r="CV37" s="27"/>
      <c r="CW37" s="26"/>
      <c r="CX37" s="27"/>
      <c r="CY37" s="26"/>
      <c r="CZ37" s="27"/>
      <c r="DA37" s="26"/>
      <c r="DB37" s="27"/>
      <c r="DC37" s="26"/>
      <c r="DD37" s="27"/>
      <c r="DE37" s="83"/>
      <c r="DF37" s="84"/>
      <c r="DG37" s="83"/>
      <c r="DH37" s="84"/>
      <c r="DI37" s="83"/>
      <c r="DJ37" s="84"/>
      <c r="DK37" s="73">
        <f t="shared" si="2"/>
        <v>0</v>
      </c>
      <c r="DL37" s="75">
        <f t="shared" si="3"/>
        <v>0</v>
      </c>
      <c r="DM37" s="185"/>
      <c r="DN37" s="171" t="s">
        <v>24</v>
      </c>
      <c r="DO37" s="184"/>
      <c r="DP37" s="114">
        <v>3</v>
      </c>
      <c r="DQ37" s="115">
        <f>SUM(DL37,'国別実績①'!IT37)</f>
        <v>527</v>
      </c>
      <c r="DR37" s="26"/>
      <c r="DS37" s="27"/>
      <c r="DT37" s="26"/>
      <c r="DU37" s="27"/>
      <c r="DV37" s="26"/>
      <c r="DW37" s="27"/>
      <c r="DX37" s="26"/>
      <c r="DY37" s="27"/>
      <c r="DZ37" s="26"/>
      <c r="EA37" s="27"/>
      <c r="EB37" s="26"/>
      <c r="EC37" s="27"/>
      <c r="ED37" s="26"/>
      <c r="EE37" s="27"/>
      <c r="EF37" s="26"/>
      <c r="EG37" s="27"/>
      <c r="EH37" s="126"/>
      <c r="EI37" s="126"/>
      <c r="EJ37" s="185"/>
      <c r="EK37" s="171" t="s">
        <v>24</v>
      </c>
      <c r="EL37" s="184"/>
      <c r="EM37" s="26"/>
      <c r="EN37" s="27"/>
      <c r="EO37" s="26"/>
      <c r="EP37" s="27"/>
      <c r="EQ37" s="26"/>
      <c r="ER37" s="27"/>
      <c r="ES37" s="26"/>
      <c r="ET37" s="27"/>
      <c r="EU37" s="26"/>
      <c r="EV37" s="27"/>
      <c r="EW37" s="26"/>
      <c r="EX37" s="27"/>
      <c r="EY37" s="26"/>
      <c r="EZ37" s="27"/>
      <c r="FA37" s="26"/>
      <c r="FB37" s="27"/>
      <c r="FC37" s="26"/>
      <c r="FD37" s="27"/>
      <c r="FE37" s="126"/>
      <c r="FF37" s="126"/>
      <c r="FG37" s="185"/>
      <c r="FH37" s="171" t="s">
        <v>24</v>
      </c>
      <c r="FI37" s="184"/>
      <c r="FJ37" s="26"/>
      <c r="FK37" s="27"/>
      <c r="FL37" s="26"/>
      <c r="FM37" s="27"/>
      <c r="FN37" s="26"/>
      <c r="FO37" s="27"/>
      <c r="FP37" s="26"/>
      <c r="FQ37" s="27"/>
      <c r="FR37" s="26"/>
      <c r="FS37" s="27"/>
      <c r="FT37" s="26"/>
      <c r="FU37" s="27"/>
      <c r="FV37" s="26"/>
      <c r="FW37" s="27"/>
      <c r="FX37" s="26"/>
      <c r="FY37" s="27"/>
      <c r="FZ37" s="26"/>
      <c r="GA37" s="27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34"/>
      <c r="IE37" s="106"/>
    </row>
    <row r="38" spans="2:239" ht="15" customHeight="1">
      <c r="B38" s="276"/>
      <c r="C38" s="177" t="s">
        <v>25</v>
      </c>
      <c r="D38" s="193"/>
      <c r="E38" s="26"/>
      <c r="F38" s="27"/>
      <c r="G38" s="26"/>
      <c r="H38" s="27"/>
      <c r="I38" s="26"/>
      <c r="J38" s="27"/>
      <c r="K38" s="26"/>
      <c r="L38" s="27"/>
      <c r="M38" s="26"/>
      <c r="N38" s="27"/>
      <c r="O38" s="26"/>
      <c r="P38" s="27"/>
      <c r="Q38" s="26"/>
      <c r="R38" s="27"/>
      <c r="S38" s="26"/>
      <c r="T38" s="27"/>
      <c r="U38" s="26"/>
      <c r="V38" s="27"/>
      <c r="W38" s="73">
        <f t="shared" si="4"/>
        <v>0</v>
      </c>
      <c r="X38" s="45"/>
      <c r="Y38" s="276"/>
      <c r="Z38" s="177" t="s">
        <v>25</v>
      </c>
      <c r="AA38" s="193"/>
      <c r="AB38" s="26"/>
      <c r="AC38" s="27"/>
      <c r="AD38" s="26"/>
      <c r="AE38" s="27"/>
      <c r="AF38" s="26"/>
      <c r="AG38" s="27"/>
      <c r="AH38" s="26"/>
      <c r="AI38" s="27"/>
      <c r="AJ38" s="26"/>
      <c r="AK38" s="27"/>
      <c r="AL38" s="26"/>
      <c r="AM38" s="27"/>
      <c r="AN38" s="26"/>
      <c r="AO38" s="27"/>
      <c r="AP38" s="26"/>
      <c r="AQ38" s="27"/>
      <c r="AR38" s="26"/>
      <c r="AS38" s="27"/>
      <c r="AT38" s="73">
        <f t="shared" si="5"/>
        <v>0</v>
      </c>
      <c r="AU38" s="45"/>
      <c r="AV38" s="276"/>
      <c r="AW38" s="177" t="s">
        <v>25</v>
      </c>
      <c r="AX38" s="193"/>
      <c r="AY38" s="26"/>
      <c r="AZ38" s="27"/>
      <c r="BA38" s="26"/>
      <c r="BB38" s="27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6"/>
      <c r="BN38" s="27"/>
      <c r="BO38" s="26"/>
      <c r="BP38" s="27"/>
      <c r="BQ38" s="73">
        <f t="shared" si="0"/>
        <v>0</v>
      </c>
      <c r="BR38" s="45"/>
      <c r="BS38" s="276"/>
      <c r="BT38" s="177" t="s">
        <v>25</v>
      </c>
      <c r="BU38" s="193"/>
      <c r="BV38" s="26"/>
      <c r="BW38" s="27"/>
      <c r="BX38" s="26"/>
      <c r="BY38" s="27"/>
      <c r="BZ38" s="26"/>
      <c r="CA38" s="27"/>
      <c r="CB38" s="26"/>
      <c r="CC38" s="27"/>
      <c r="CD38" s="26"/>
      <c r="CE38" s="27"/>
      <c r="CF38" s="26"/>
      <c r="CG38" s="27"/>
      <c r="CH38" s="26"/>
      <c r="CI38" s="27"/>
      <c r="CJ38" s="26"/>
      <c r="CK38" s="27"/>
      <c r="CL38" s="26"/>
      <c r="CM38" s="27"/>
      <c r="CN38" s="73">
        <f t="shared" si="1"/>
        <v>0</v>
      </c>
      <c r="CO38" s="45"/>
      <c r="CP38" s="276"/>
      <c r="CQ38" s="177" t="s">
        <v>25</v>
      </c>
      <c r="CR38" s="193"/>
      <c r="CS38" s="26"/>
      <c r="CT38" s="27"/>
      <c r="CU38" s="26"/>
      <c r="CV38" s="27"/>
      <c r="CW38" s="26"/>
      <c r="CX38" s="27"/>
      <c r="CY38" s="26"/>
      <c r="CZ38" s="27"/>
      <c r="DA38" s="26"/>
      <c r="DB38" s="27"/>
      <c r="DC38" s="26"/>
      <c r="DD38" s="27"/>
      <c r="DE38" s="83"/>
      <c r="DF38" s="84"/>
      <c r="DG38" s="83"/>
      <c r="DH38" s="84"/>
      <c r="DI38" s="83"/>
      <c r="DJ38" s="84"/>
      <c r="DK38" s="73">
        <f t="shared" si="2"/>
        <v>0</v>
      </c>
      <c r="DL38" s="75">
        <f t="shared" si="3"/>
        <v>0</v>
      </c>
      <c r="DM38" s="185"/>
      <c r="DN38" s="171" t="s">
        <v>25</v>
      </c>
      <c r="DO38" s="184"/>
      <c r="DP38" s="114">
        <v>113</v>
      </c>
      <c r="DQ38" s="115">
        <f>SUM(DL38,'国別実績①'!IT38)</f>
        <v>50075</v>
      </c>
      <c r="DR38" s="26"/>
      <c r="DS38" s="27"/>
      <c r="DT38" s="26"/>
      <c r="DU38" s="27"/>
      <c r="DV38" s="26"/>
      <c r="DW38" s="27"/>
      <c r="DX38" s="26"/>
      <c r="DY38" s="27"/>
      <c r="DZ38" s="26"/>
      <c r="EA38" s="27"/>
      <c r="EB38" s="26"/>
      <c r="EC38" s="27"/>
      <c r="ED38" s="26"/>
      <c r="EE38" s="27"/>
      <c r="EF38" s="26"/>
      <c r="EG38" s="27"/>
      <c r="EH38" s="126"/>
      <c r="EI38" s="126"/>
      <c r="EJ38" s="185"/>
      <c r="EK38" s="171" t="s">
        <v>25</v>
      </c>
      <c r="EL38" s="184"/>
      <c r="EM38" s="26"/>
      <c r="EN38" s="27"/>
      <c r="EO38" s="26"/>
      <c r="EP38" s="27"/>
      <c r="EQ38" s="26"/>
      <c r="ER38" s="27"/>
      <c r="ES38" s="26"/>
      <c r="ET38" s="27"/>
      <c r="EU38" s="26"/>
      <c r="EV38" s="27"/>
      <c r="EW38" s="26"/>
      <c r="EX38" s="27"/>
      <c r="EY38" s="26"/>
      <c r="EZ38" s="27"/>
      <c r="FA38" s="26"/>
      <c r="FB38" s="27"/>
      <c r="FC38" s="26"/>
      <c r="FD38" s="27"/>
      <c r="FE38" s="126"/>
      <c r="FF38" s="126"/>
      <c r="FG38" s="185"/>
      <c r="FH38" s="171" t="s">
        <v>25</v>
      </c>
      <c r="FI38" s="184"/>
      <c r="FJ38" s="26"/>
      <c r="FK38" s="27"/>
      <c r="FL38" s="26"/>
      <c r="FM38" s="27"/>
      <c r="FN38" s="26"/>
      <c r="FO38" s="27"/>
      <c r="FP38" s="26"/>
      <c r="FQ38" s="27"/>
      <c r="FR38" s="26"/>
      <c r="FS38" s="27"/>
      <c r="FT38" s="26"/>
      <c r="FU38" s="27"/>
      <c r="FV38" s="26"/>
      <c r="FW38" s="27"/>
      <c r="FX38" s="26"/>
      <c r="FY38" s="27"/>
      <c r="FZ38" s="26"/>
      <c r="GA38" s="27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34">
        <v>16</v>
      </c>
      <c r="IE38" s="106">
        <v>14923</v>
      </c>
    </row>
    <row r="39" spans="2:239" ht="15" customHeight="1">
      <c r="B39" s="276"/>
      <c r="C39" s="177" t="s">
        <v>26</v>
      </c>
      <c r="D39" s="193"/>
      <c r="E39" s="26"/>
      <c r="F39" s="27"/>
      <c r="G39" s="26"/>
      <c r="H39" s="27"/>
      <c r="I39" s="26"/>
      <c r="J39" s="27"/>
      <c r="K39" s="26"/>
      <c r="L39" s="27"/>
      <c r="M39" s="26"/>
      <c r="N39" s="27"/>
      <c r="O39" s="26"/>
      <c r="P39" s="27"/>
      <c r="Q39" s="26"/>
      <c r="R39" s="27"/>
      <c r="S39" s="26"/>
      <c r="T39" s="27"/>
      <c r="U39" s="26"/>
      <c r="V39" s="27"/>
      <c r="W39" s="73">
        <f t="shared" si="4"/>
        <v>0</v>
      </c>
      <c r="X39" s="45"/>
      <c r="Y39" s="276"/>
      <c r="Z39" s="177" t="s">
        <v>26</v>
      </c>
      <c r="AA39" s="193"/>
      <c r="AB39" s="26"/>
      <c r="AC39" s="27"/>
      <c r="AD39" s="26"/>
      <c r="AE39" s="27"/>
      <c r="AF39" s="26"/>
      <c r="AG39" s="27"/>
      <c r="AH39" s="26"/>
      <c r="AI39" s="27"/>
      <c r="AJ39" s="26"/>
      <c r="AK39" s="27"/>
      <c r="AL39" s="26"/>
      <c r="AM39" s="27"/>
      <c r="AN39" s="26"/>
      <c r="AO39" s="27"/>
      <c r="AP39" s="26"/>
      <c r="AQ39" s="27"/>
      <c r="AR39" s="26"/>
      <c r="AS39" s="27"/>
      <c r="AT39" s="73">
        <f t="shared" si="5"/>
        <v>0</v>
      </c>
      <c r="AU39" s="45"/>
      <c r="AV39" s="276"/>
      <c r="AW39" s="177" t="s">
        <v>26</v>
      </c>
      <c r="AX39" s="193"/>
      <c r="AY39" s="26"/>
      <c r="AZ39" s="27"/>
      <c r="BA39" s="26"/>
      <c r="BB39" s="27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6"/>
      <c r="BN39" s="27"/>
      <c r="BO39" s="26"/>
      <c r="BP39" s="27"/>
      <c r="BQ39" s="73">
        <f t="shared" si="0"/>
        <v>0</v>
      </c>
      <c r="BR39" s="45"/>
      <c r="BS39" s="276"/>
      <c r="BT39" s="177" t="s">
        <v>26</v>
      </c>
      <c r="BU39" s="193"/>
      <c r="BV39" s="26">
        <v>1</v>
      </c>
      <c r="BW39" s="27">
        <v>4275</v>
      </c>
      <c r="BX39" s="26"/>
      <c r="BY39" s="27"/>
      <c r="BZ39" s="26"/>
      <c r="CA39" s="27"/>
      <c r="CB39" s="26"/>
      <c r="CC39" s="27"/>
      <c r="CD39" s="26"/>
      <c r="CE39" s="27"/>
      <c r="CF39" s="26"/>
      <c r="CG39" s="27"/>
      <c r="CH39" s="26"/>
      <c r="CI39" s="27"/>
      <c r="CJ39" s="26"/>
      <c r="CK39" s="27"/>
      <c r="CL39" s="26"/>
      <c r="CM39" s="27"/>
      <c r="CN39" s="73">
        <f t="shared" si="1"/>
        <v>4275</v>
      </c>
      <c r="CO39" s="45"/>
      <c r="CP39" s="276"/>
      <c r="CQ39" s="177" t="s">
        <v>26</v>
      </c>
      <c r="CR39" s="193"/>
      <c r="CS39" s="26"/>
      <c r="CT39" s="27"/>
      <c r="CU39" s="26"/>
      <c r="CV39" s="27"/>
      <c r="CW39" s="26"/>
      <c r="CX39" s="27"/>
      <c r="CY39" s="26"/>
      <c r="CZ39" s="27"/>
      <c r="DA39" s="26"/>
      <c r="DB39" s="27"/>
      <c r="DC39" s="26"/>
      <c r="DD39" s="27"/>
      <c r="DE39" s="83"/>
      <c r="DF39" s="84"/>
      <c r="DG39" s="83"/>
      <c r="DH39" s="84"/>
      <c r="DI39" s="83"/>
      <c r="DJ39" s="84"/>
      <c r="DK39" s="73">
        <f t="shared" si="2"/>
        <v>0</v>
      </c>
      <c r="DL39" s="75">
        <f t="shared" si="3"/>
        <v>4275</v>
      </c>
      <c r="DM39" s="185"/>
      <c r="DN39" s="171" t="s">
        <v>26</v>
      </c>
      <c r="DO39" s="184"/>
      <c r="DP39" s="114">
        <v>1409</v>
      </c>
      <c r="DQ39" s="115">
        <f>SUM(DL39,'国別実績①'!IT39)</f>
        <v>3863359</v>
      </c>
      <c r="DR39" s="26"/>
      <c r="DS39" s="27"/>
      <c r="DT39" s="26"/>
      <c r="DU39" s="27"/>
      <c r="DV39" s="26"/>
      <c r="DW39" s="27"/>
      <c r="DX39" s="26"/>
      <c r="DY39" s="27"/>
      <c r="DZ39" s="26"/>
      <c r="EA39" s="27"/>
      <c r="EB39" s="26"/>
      <c r="EC39" s="27"/>
      <c r="ED39" s="26"/>
      <c r="EE39" s="27"/>
      <c r="EF39" s="26"/>
      <c r="EG39" s="27"/>
      <c r="EH39" s="126"/>
      <c r="EI39" s="126"/>
      <c r="EJ39" s="185"/>
      <c r="EK39" s="171" t="s">
        <v>26</v>
      </c>
      <c r="EL39" s="184"/>
      <c r="EM39" s="26"/>
      <c r="EN39" s="27"/>
      <c r="EO39" s="26"/>
      <c r="EP39" s="27"/>
      <c r="EQ39" s="26"/>
      <c r="ER39" s="27"/>
      <c r="ES39" s="26"/>
      <c r="ET39" s="27"/>
      <c r="EU39" s="26"/>
      <c r="EV39" s="27"/>
      <c r="EW39" s="26"/>
      <c r="EX39" s="27"/>
      <c r="EY39" s="26"/>
      <c r="EZ39" s="27"/>
      <c r="FA39" s="26"/>
      <c r="FB39" s="27"/>
      <c r="FC39" s="26"/>
      <c r="FD39" s="27"/>
      <c r="FE39" s="126"/>
      <c r="FF39" s="126"/>
      <c r="FG39" s="185"/>
      <c r="FH39" s="171" t="s">
        <v>26</v>
      </c>
      <c r="FI39" s="184"/>
      <c r="FJ39" s="26"/>
      <c r="FK39" s="27"/>
      <c r="FL39" s="26"/>
      <c r="FM39" s="27"/>
      <c r="FN39" s="26"/>
      <c r="FO39" s="27"/>
      <c r="FP39" s="26"/>
      <c r="FQ39" s="27"/>
      <c r="FR39" s="26"/>
      <c r="FS39" s="27"/>
      <c r="FT39" s="26"/>
      <c r="FU39" s="27"/>
      <c r="FV39" s="26"/>
      <c r="FW39" s="27"/>
      <c r="FX39" s="26"/>
      <c r="FY39" s="27"/>
      <c r="FZ39" s="26"/>
      <c r="GA39" s="27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36"/>
      <c r="IE39" s="107"/>
    </row>
    <row r="40" spans="2:239" ht="15" customHeight="1">
      <c r="B40" s="276"/>
      <c r="C40" s="177" t="s">
        <v>27</v>
      </c>
      <c r="D40" s="193"/>
      <c r="E40" s="26"/>
      <c r="F40" s="27"/>
      <c r="G40" s="26"/>
      <c r="H40" s="27"/>
      <c r="I40" s="26"/>
      <c r="J40" s="27"/>
      <c r="K40" s="26"/>
      <c r="L40" s="27"/>
      <c r="M40" s="26"/>
      <c r="N40" s="27"/>
      <c r="O40" s="26"/>
      <c r="P40" s="27"/>
      <c r="Q40" s="26"/>
      <c r="R40" s="27"/>
      <c r="S40" s="26"/>
      <c r="T40" s="27"/>
      <c r="U40" s="26"/>
      <c r="V40" s="27"/>
      <c r="W40" s="73">
        <f t="shared" si="4"/>
        <v>0</v>
      </c>
      <c r="X40" s="45"/>
      <c r="Y40" s="276"/>
      <c r="Z40" s="177" t="s">
        <v>27</v>
      </c>
      <c r="AA40" s="193"/>
      <c r="AB40" s="26"/>
      <c r="AC40" s="27"/>
      <c r="AD40" s="26"/>
      <c r="AE40" s="27"/>
      <c r="AF40" s="26"/>
      <c r="AG40" s="27"/>
      <c r="AH40" s="26"/>
      <c r="AI40" s="27"/>
      <c r="AJ40" s="26"/>
      <c r="AK40" s="27"/>
      <c r="AL40" s="26"/>
      <c r="AM40" s="27"/>
      <c r="AN40" s="26"/>
      <c r="AO40" s="27"/>
      <c r="AP40" s="26"/>
      <c r="AQ40" s="27"/>
      <c r="AR40" s="26"/>
      <c r="AS40" s="27"/>
      <c r="AT40" s="73">
        <f t="shared" si="5"/>
        <v>0</v>
      </c>
      <c r="AU40" s="45"/>
      <c r="AV40" s="276"/>
      <c r="AW40" s="177" t="s">
        <v>27</v>
      </c>
      <c r="AX40" s="193"/>
      <c r="AY40" s="26"/>
      <c r="AZ40" s="27"/>
      <c r="BA40" s="26"/>
      <c r="BB40" s="27"/>
      <c r="BC40" s="26"/>
      <c r="BD40" s="27"/>
      <c r="BE40" s="26"/>
      <c r="BF40" s="27"/>
      <c r="BG40" s="26"/>
      <c r="BH40" s="27"/>
      <c r="BI40" s="26"/>
      <c r="BJ40" s="27"/>
      <c r="BK40" s="26"/>
      <c r="BL40" s="27"/>
      <c r="BM40" s="26"/>
      <c r="BN40" s="27"/>
      <c r="BO40" s="26"/>
      <c r="BP40" s="27"/>
      <c r="BQ40" s="73">
        <f t="shared" si="0"/>
        <v>0</v>
      </c>
      <c r="BR40" s="45"/>
      <c r="BS40" s="276"/>
      <c r="BT40" s="177" t="s">
        <v>27</v>
      </c>
      <c r="BU40" s="193"/>
      <c r="BV40" s="26"/>
      <c r="BW40" s="27"/>
      <c r="BX40" s="26"/>
      <c r="BY40" s="27"/>
      <c r="BZ40" s="26"/>
      <c r="CA40" s="27"/>
      <c r="CB40" s="26"/>
      <c r="CC40" s="27"/>
      <c r="CD40" s="26"/>
      <c r="CE40" s="27"/>
      <c r="CF40" s="26"/>
      <c r="CG40" s="27"/>
      <c r="CH40" s="26"/>
      <c r="CI40" s="27"/>
      <c r="CJ40" s="26"/>
      <c r="CK40" s="27"/>
      <c r="CL40" s="26"/>
      <c r="CM40" s="27"/>
      <c r="CN40" s="73">
        <f t="shared" si="1"/>
        <v>0</v>
      </c>
      <c r="CO40" s="45"/>
      <c r="CP40" s="276"/>
      <c r="CQ40" s="177" t="s">
        <v>27</v>
      </c>
      <c r="CR40" s="193"/>
      <c r="CS40" s="26"/>
      <c r="CT40" s="27"/>
      <c r="CU40" s="26"/>
      <c r="CV40" s="27"/>
      <c r="CW40" s="26"/>
      <c r="CX40" s="27"/>
      <c r="CY40" s="26"/>
      <c r="CZ40" s="27"/>
      <c r="DA40" s="26"/>
      <c r="DB40" s="27"/>
      <c r="DC40" s="26"/>
      <c r="DD40" s="27"/>
      <c r="DE40" s="83">
        <v>1</v>
      </c>
      <c r="DF40" s="84">
        <v>1055</v>
      </c>
      <c r="DG40" s="83"/>
      <c r="DH40" s="84"/>
      <c r="DI40" s="83"/>
      <c r="DJ40" s="84"/>
      <c r="DK40" s="73">
        <f t="shared" si="2"/>
        <v>1055</v>
      </c>
      <c r="DL40" s="75">
        <f t="shared" si="3"/>
        <v>1055</v>
      </c>
      <c r="DM40" s="185"/>
      <c r="DN40" s="171" t="s">
        <v>27</v>
      </c>
      <c r="DO40" s="184"/>
      <c r="DP40" s="114">
        <v>15</v>
      </c>
      <c r="DQ40" s="115">
        <f>SUM(DL40,'国別実績①'!IT40)</f>
        <v>4100</v>
      </c>
      <c r="DR40" s="26"/>
      <c r="DS40" s="27"/>
      <c r="DT40" s="26"/>
      <c r="DU40" s="27"/>
      <c r="DV40" s="26"/>
      <c r="DW40" s="27"/>
      <c r="DX40" s="26"/>
      <c r="DY40" s="27"/>
      <c r="DZ40" s="26"/>
      <c r="EA40" s="27"/>
      <c r="EB40" s="26"/>
      <c r="EC40" s="27"/>
      <c r="ED40" s="26"/>
      <c r="EE40" s="27"/>
      <c r="EF40" s="26"/>
      <c r="EG40" s="27"/>
      <c r="EH40" s="126"/>
      <c r="EI40" s="126"/>
      <c r="EJ40" s="185"/>
      <c r="EK40" s="171" t="s">
        <v>27</v>
      </c>
      <c r="EL40" s="184"/>
      <c r="EM40" s="26"/>
      <c r="EN40" s="27"/>
      <c r="EO40" s="26"/>
      <c r="EP40" s="27"/>
      <c r="EQ40" s="26"/>
      <c r="ER40" s="27"/>
      <c r="ES40" s="26"/>
      <c r="ET40" s="27"/>
      <c r="EU40" s="26"/>
      <c r="EV40" s="27"/>
      <c r="EW40" s="26"/>
      <c r="EX40" s="27"/>
      <c r="EY40" s="26"/>
      <c r="EZ40" s="27"/>
      <c r="FA40" s="26"/>
      <c r="FB40" s="27"/>
      <c r="FC40" s="26"/>
      <c r="FD40" s="27"/>
      <c r="FE40" s="126"/>
      <c r="FF40" s="126"/>
      <c r="FG40" s="185"/>
      <c r="FH40" s="171" t="s">
        <v>27</v>
      </c>
      <c r="FI40" s="184"/>
      <c r="FJ40" s="26"/>
      <c r="FK40" s="27"/>
      <c r="FL40" s="26"/>
      <c r="FM40" s="27"/>
      <c r="FN40" s="26"/>
      <c r="FO40" s="27"/>
      <c r="FP40" s="26"/>
      <c r="FQ40" s="27"/>
      <c r="FR40" s="26"/>
      <c r="FS40" s="27"/>
      <c r="FT40" s="26"/>
      <c r="FU40" s="27"/>
      <c r="FV40" s="26"/>
      <c r="FW40" s="27"/>
      <c r="FX40" s="26"/>
      <c r="FY40" s="27"/>
      <c r="FZ40" s="26"/>
      <c r="GA40" s="27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34"/>
      <c r="IE40" s="106"/>
    </row>
    <row r="41" spans="2:239" ht="15" customHeight="1">
      <c r="B41" s="276"/>
      <c r="C41" s="177" t="s">
        <v>28</v>
      </c>
      <c r="D41" s="193"/>
      <c r="E41" s="26"/>
      <c r="F41" s="27"/>
      <c r="G41" s="26"/>
      <c r="H41" s="27"/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26"/>
      <c r="T41" s="27"/>
      <c r="U41" s="26"/>
      <c r="V41" s="27"/>
      <c r="W41" s="73">
        <f t="shared" si="4"/>
        <v>0</v>
      </c>
      <c r="X41" s="45"/>
      <c r="Y41" s="276"/>
      <c r="Z41" s="177" t="s">
        <v>28</v>
      </c>
      <c r="AA41" s="193"/>
      <c r="AB41" s="26"/>
      <c r="AC41" s="27"/>
      <c r="AD41" s="26"/>
      <c r="AE41" s="27"/>
      <c r="AF41" s="26"/>
      <c r="AG41" s="27"/>
      <c r="AH41" s="26"/>
      <c r="AI41" s="27"/>
      <c r="AJ41" s="26"/>
      <c r="AK41" s="27"/>
      <c r="AL41" s="26"/>
      <c r="AM41" s="27"/>
      <c r="AN41" s="26"/>
      <c r="AO41" s="27"/>
      <c r="AP41" s="26"/>
      <c r="AQ41" s="27"/>
      <c r="AR41" s="26"/>
      <c r="AS41" s="27"/>
      <c r="AT41" s="73">
        <f t="shared" si="5"/>
        <v>0</v>
      </c>
      <c r="AU41" s="45"/>
      <c r="AV41" s="276"/>
      <c r="AW41" s="177" t="s">
        <v>28</v>
      </c>
      <c r="AX41" s="193"/>
      <c r="AY41" s="26"/>
      <c r="AZ41" s="27"/>
      <c r="BA41" s="26"/>
      <c r="BB41" s="27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6"/>
      <c r="BN41" s="27"/>
      <c r="BO41" s="26"/>
      <c r="BP41" s="27"/>
      <c r="BQ41" s="73">
        <f t="shared" si="0"/>
        <v>0</v>
      </c>
      <c r="BR41" s="45"/>
      <c r="BS41" s="276"/>
      <c r="BT41" s="177" t="s">
        <v>28</v>
      </c>
      <c r="BU41" s="193"/>
      <c r="BV41" s="26"/>
      <c r="BW41" s="27"/>
      <c r="BX41" s="26"/>
      <c r="BY41" s="27"/>
      <c r="BZ41" s="26"/>
      <c r="CA41" s="27"/>
      <c r="CB41" s="26"/>
      <c r="CC41" s="27"/>
      <c r="CD41" s="26"/>
      <c r="CE41" s="27"/>
      <c r="CF41" s="26"/>
      <c r="CG41" s="27"/>
      <c r="CH41" s="26"/>
      <c r="CI41" s="27"/>
      <c r="CJ41" s="26"/>
      <c r="CK41" s="27"/>
      <c r="CL41" s="26"/>
      <c r="CM41" s="27"/>
      <c r="CN41" s="73">
        <f t="shared" si="1"/>
        <v>0</v>
      </c>
      <c r="CO41" s="45"/>
      <c r="CP41" s="276"/>
      <c r="CQ41" s="177" t="s">
        <v>28</v>
      </c>
      <c r="CR41" s="193"/>
      <c r="CS41" s="26"/>
      <c r="CT41" s="27"/>
      <c r="CU41" s="26"/>
      <c r="CV41" s="27"/>
      <c r="CW41" s="26"/>
      <c r="CX41" s="27"/>
      <c r="CY41" s="26"/>
      <c r="CZ41" s="27"/>
      <c r="DA41" s="26"/>
      <c r="DB41" s="27"/>
      <c r="DC41" s="26"/>
      <c r="DD41" s="27"/>
      <c r="DE41" s="83"/>
      <c r="DF41" s="84"/>
      <c r="DG41" s="83"/>
      <c r="DH41" s="84"/>
      <c r="DI41" s="83"/>
      <c r="DJ41" s="84"/>
      <c r="DK41" s="73">
        <f t="shared" si="2"/>
        <v>0</v>
      </c>
      <c r="DL41" s="75">
        <f t="shared" si="3"/>
        <v>0</v>
      </c>
      <c r="DM41" s="185"/>
      <c r="DN41" s="171" t="s">
        <v>28</v>
      </c>
      <c r="DO41" s="184"/>
      <c r="DP41" s="114">
        <v>1</v>
      </c>
      <c r="DQ41" s="115">
        <f>SUM(DL41,'国別実績①'!IT41)</f>
        <v>2093</v>
      </c>
      <c r="DR41" s="26"/>
      <c r="DS41" s="27"/>
      <c r="DT41" s="26"/>
      <c r="DU41" s="27"/>
      <c r="DV41" s="26"/>
      <c r="DW41" s="27"/>
      <c r="DX41" s="26"/>
      <c r="DY41" s="27"/>
      <c r="DZ41" s="26"/>
      <c r="EA41" s="27"/>
      <c r="EB41" s="26"/>
      <c r="EC41" s="27"/>
      <c r="ED41" s="26"/>
      <c r="EE41" s="27"/>
      <c r="EF41" s="26"/>
      <c r="EG41" s="27"/>
      <c r="EH41" s="126"/>
      <c r="EI41" s="126"/>
      <c r="EJ41" s="185"/>
      <c r="EK41" s="171" t="s">
        <v>28</v>
      </c>
      <c r="EL41" s="184"/>
      <c r="EM41" s="26"/>
      <c r="EN41" s="27"/>
      <c r="EO41" s="26"/>
      <c r="EP41" s="27"/>
      <c r="EQ41" s="26"/>
      <c r="ER41" s="27"/>
      <c r="ES41" s="26"/>
      <c r="ET41" s="27"/>
      <c r="EU41" s="26"/>
      <c r="EV41" s="27"/>
      <c r="EW41" s="26"/>
      <c r="EX41" s="27"/>
      <c r="EY41" s="26"/>
      <c r="EZ41" s="27"/>
      <c r="FA41" s="26"/>
      <c r="FB41" s="27"/>
      <c r="FC41" s="26"/>
      <c r="FD41" s="27"/>
      <c r="FE41" s="126"/>
      <c r="FF41" s="126"/>
      <c r="FG41" s="185"/>
      <c r="FH41" s="171" t="s">
        <v>28</v>
      </c>
      <c r="FI41" s="184"/>
      <c r="FJ41" s="26"/>
      <c r="FK41" s="27"/>
      <c r="FL41" s="26"/>
      <c r="FM41" s="27"/>
      <c r="FN41" s="26"/>
      <c r="FO41" s="27"/>
      <c r="FP41" s="26"/>
      <c r="FQ41" s="27"/>
      <c r="FR41" s="26"/>
      <c r="FS41" s="27"/>
      <c r="FT41" s="26"/>
      <c r="FU41" s="27"/>
      <c r="FV41" s="26"/>
      <c r="FW41" s="27"/>
      <c r="FX41" s="26"/>
      <c r="FY41" s="27"/>
      <c r="FZ41" s="26"/>
      <c r="GA41" s="27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34"/>
      <c r="IE41" s="106"/>
    </row>
    <row r="42" spans="2:239" ht="15" customHeight="1">
      <c r="B42" s="276"/>
      <c r="C42" s="177" t="s">
        <v>29</v>
      </c>
      <c r="D42" s="193"/>
      <c r="E42" s="26"/>
      <c r="F42" s="27"/>
      <c r="G42" s="26">
        <v>18</v>
      </c>
      <c r="H42" s="27">
        <v>4011</v>
      </c>
      <c r="I42" s="26">
        <v>6</v>
      </c>
      <c r="J42" s="27">
        <v>974</v>
      </c>
      <c r="K42" s="26">
        <v>2</v>
      </c>
      <c r="L42" s="27">
        <v>313</v>
      </c>
      <c r="M42" s="26"/>
      <c r="N42" s="27"/>
      <c r="O42" s="26"/>
      <c r="P42" s="27"/>
      <c r="Q42" s="26"/>
      <c r="R42" s="27"/>
      <c r="S42" s="26"/>
      <c r="T42" s="27"/>
      <c r="U42" s="26"/>
      <c r="V42" s="27"/>
      <c r="W42" s="73">
        <f t="shared" si="4"/>
        <v>5298</v>
      </c>
      <c r="X42" s="45"/>
      <c r="Y42" s="276"/>
      <c r="Z42" s="177" t="s">
        <v>29</v>
      </c>
      <c r="AA42" s="193"/>
      <c r="AB42" s="26"/>
      <c r="AC42" s="27"/>
      <c r="AD42" s="26"/>
      <c r="AE42" s="27"/>
      <c r="AF42" s="26"/>
      <c r="AG42" s="27"/>
      <c r="AH42" s="26"/>
      <c r="AI42" s="27"/>
      <c r="AJ42" s="26">
        <v>197</v>
      </c>
      <c r="AK42" s="27">
        <v>14973</v>
      </c>
      <c r="AL42" s="26"/>
      <c r="AM42" s="27"/>
      <c r="AN42" s="26"/>
      <c r="AO42" s="27"/>
      <c r="AP42" s="26"/>
      <c r="AQ42" s="27"/>
      <c r="AR42" s="26">
        <v>3</v>
      </c>
      <c r="AS42" s="27">
        <v>644</v>
      </c>
      <c r="AT42" s="73">
        <f t="shared" si="5"/>
        <v>15617</v>
      </c>
      <c r="AU42" s="45"/>
      <c r="AV42" s="276"/>
      <c r="AW42" s="177" t="s">
        <v>29</v>
      </c>
      <c r="AX42" s="193"/>
      <c r="AY42" s="26"/>
      <c r="AZ42" s="27"/>
      <c r="BA42" s="26"/>
      <c r="BB42" s="27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6"/>
      <c r="BN42" s="27"/>
      <c r="BO42" s="26">
        <v>19</v>
      </c>
      <c r="BP42" s="27">
        <v>1839</v>
      </c>
      <c r="BQ42" s="73">
        <f t="shared" si="0"/>
        <v>1839</v>
      </c>
      <c r="BR42" s="45"/>
      <c r="BS42" s="276"/>
      <c r="BT42" s="177" t="s">
        <v>29</v>
      </c>
      <c r="BU42" s="193"/>
      <c r="BV42" s="26">
        <v>1</v>
      </c>
      <c r="BW42" s="27">
        <v>5689</v>
      </c>
      <c r="BX42" s="26">
        <v>5</v>
      </c>
      <c r="BY42" s="27">
        <v>1041</v>
      </c>
      <c r="BZ42" s="26">
        <v>42</v>
      </c>
      <c r="CA42" s="27">
        <v>8000</v>
      </c>
      <c r="CB42" s="26"/>
      <c r="CC42" s="27"/>
      <c r="CD42" s="26"/>
      <c r="CE42" s="27"/>
      <c r="CF42" s="26"/>
      <c r="CG42" s="27"/>
      <c r="CH42" s="26"/>
      <c r="CI42" s="27"/>
      <c r="CJ42" s="26"/>
      <c r="CK42" s="27"/>
      <c r="CL42" s="26"/>
      <c r="CM42" s="27"/>
      <c r="CN42" s="73">
        <f t="shared" si="1"/>
        <v>14730</v>
      </c>
      <c r="CO42" s="45"/>
      <c r="CP42" s="276"/>
      <c r="CQ42" s="177" t="s">
        <v>29</v>
      </c>
      <c r="CR42" s="193"/>
      <c r="CS42" s="26"/>
      <c r="CT42" s="27"/>
      <c r="CU42" s="26"/>
      <c r="CV42" s="27"/>
      <c r="CW42" s="26"/>
      <c r="CX42" s="27"/>
      <c r="CY42" s="26"/>
      <c r="CZ42" s="27"/>
      <c r="DA42" s="26"/>
      <c r="DB42" s="27"/>
      <c r="DC42" s="26"/>
      <c r="DD42" s="27"/>
      <c r="DE42" s="83">
        <v>1</v>
      </c>
      <c r="DF42" s="84">
        <v>494</v>
      </c>
      <c r="DG42" s="83"/>
      <c r="DH42" s="84"/>
      <c r="DI42" s="83"/>
      <c r="DJ42" s="84"/>
      <c r="DK42" s="73">
        <f t="shared" si="2"/>
        <v>494</v>
      </c>
      <c r="DL42" s="75">
        <f t="shared" si="3"/>
        <v>37978</v>
      </c>
      <c r="DM42" s="185"/>
      <c r="DN42" s="171" t="s">
        <v>29</v>
      </c>
      <c r="DO42" s="184"/>
      <c r="DP42" s="114">
        <v>2778</v>
      </c>
      <c r="DQ42" s="115">
        <f>SUM(DL42,'国別実績①'!IT42)</f>
        <v>216364</v>
      </c>
      <c r="DR42" s="26"/>
      <c r="DS42" s="27"/>
      <c r="DT42" s="26"/>
      <c r="DU42" s="27"/>
      <c r="DV42" s="26"/>
      <c r="DW42" s="27"/>
      <c r="DX42" s="26"/>
      <c r="DY42" s="27"/>
      <c r="DZ42" s="26"/>
      <c r="EA42" s="27"/>
      <c r="EB42" s="26"/>
      <c r="EC42" s="27"/>
      <c r="ED42" s="26"/>
      <c r="EE42" s="27"/>
      <c r="EF42" s="26"/>
      <c r="EG42" s="27"/>
      <c r="EH42" s="126"/>
      <c r="EI42" s="126"/>
      <c r="EJ42" s="185"/>
      <c r="EK42" s="171" t="s">
        <v>29</v>
      </c>
      <c r="EL42" s="184"/>
      <c r="EM42" s="26"/>
      <c r="EN42" s="27"/>
      <c r="EO42" s="26"/>
      <c r="EP42" s="27"/>
      <c r="EQ42" s="26"/>
      <c r="ER42" s="27"/>
      <c r="ES42" s="26"/>
      <c r="ET42" s="27"/>
      <c r="EU42" s="26"/>
      <c r="EV42" s="27"/>
      <c r="EW42" s="26"/>
      <c r="EX42" s="27"/>
      <c r="EY42" s="26"/>
      <c r="EZ42" s="27"/>
      <c r="FA42" s="26"/>
      <c r="FB42" s="27"/>
      <c r="FC42" s="26"/>
      <c r="FD42" s="27"/>
      <c r="FE42" s="126"/>
      <c r="FF42" s="126"/>
      <c r="FG42" s="185"/>
      <c r="FH42" s="171" t="s">
        <v>29</v>
      </c>
      <c r="FI42" s="184"/>
      <c r="FJ42" s="26"/>
      <c r="FK42" s="27"/>
      <c r="FL42" s="26"/>
      <c r="FM42" s="27"/>
      <c r="FN42" s="26"/>
      <c r="FO42" s="27"/>
      <c r="FP42" s="26"/>
      <c r="FQ42" s="27"/>
      <c r="FR42" s="26"/>
      <c r="FS42" s="27"/>
      <c r="FT42" s="26"/>
      <c r="FU42" s="27"/>
      <c r="FV42" s="26"/>
      <c r="FW42" s="27"/>
      <c r="FX42" s="26"/>
      <c r="FY42" s="27"/>
      <c r="FZ42" s="26"/>
      <c r="GA42" s="27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34">
        <v>19</v>
      </c>
      <c r="IE42" s="106">
        <v>2184</v>
      </c>
    </row>
    <row r="43" spans="2:239" ht="15" customHeight="1">
      <c r="B43" s="276"/>
      <c r="C43" s="274" t="s">
        <v>30</v>
      </c>
      <c r="D43" s="275"/>
      <c r="E43" s="26"/>
      <c r="F43" s="27"/>
      <c r="G43" s="26"/>
      <c r="H43" s="27"/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26"/>
      <c r="T43" s="27"/>
      <c r="U43" s="26"/>
      <c r="V43" s="27"/>
      <c r="W43" s="73">
        <f t="shared" si="4"/>
        <v>0</v>
      </c>
      <c r="X43" s="45"/>
      <c r="Y43" s="276"/>
      <c r="Z43" s="274" t="s">
        <v>30</v>
      </c>
      <c r="AA43" s="275"/>
      <c r="AB43" s="26"/>
      <c r="AC43" s="27"/>
      <c r="AD43" s="26"/>
      <c r="AE43" s="27"/>
      <c r="AF43" s="26"/>
      <c r="AG43" s="27"/>
      <c r="AH43" s="26"/>
      <c r="AI43" s="27"/>
      <c r="AJ43" s="26"/>
      <c r="AK43" s="27"/>
      <c r="AL43" s="26"/>
      <c r="AM43" s="27"/>
      <c r="AN43" s="26"/>
      <c r="AO43" s="27"/>
      <c r="AP43" s="26"/>
      <c r="AQ43" s="27"/>
      <c r="AR43" s="26"/>
      <c r="AS43" s="27"/>
      <c r="AT43" s="73">
        <f t="shared" si="5"/>
        <v>0</v>
      </c>
      <c r="AU43" s="45"/>
      <c r="AV43" s="276"/>
      <c r="AW43" s="274" t="s">
        <v>30</v>
      </c>
      <c r="AX43" s="275"/>
      <c r="AY43" s="26"/>
      <c r="AZ43" s="27"/>
      <c r="BA43" s="26"/>
      <c r="BB43" s="27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6"/>
      <c r="BN43" s="27"/>
      <c r="BO43" s="26"/>
      <c r="BP43" s="27"/>
      <c r="BQ43" s="73">
        <f t="shared" si="0"/>
        <v>0</v>
      </c>
      <c r="BR43" s="45"/>
      <c r="BS43" s="276"/>
      <c r="BT43" s="274" t="s">
        <v>30</v>
      </c>
      <c r="BU43" s="275"/>
      <c r="BV43" s="26"/>
      <c r="BW43" s="27"/>
      <c r="BX43" s="26"/>
      <c r="BY43" s="27"/>
      <c r="BZ43" s="26"/>
      <c r="CA43" s="27"/>
      <c r="CB43" s="26"/>
      <c r="CC43" s="27"/>
      <c r="CD43" s="26"/>
      <c r="CE43" s="27"/>
      <c r="CF43" s="26"/>
      <c r="CG43" s="27"/>
      <c r="CH43" s="26"/>
      <c r="CI43" s="27"/>
      <c r="CJ43" s="26"/>
      <c r="CK43" s="27"/>
      <c r="CL43" s="26"/>
      <c r="CM43" s="27"/>
      <c r="CN43" s="73">
        <f t="shared" si="1"/>
        <v>0</v>
      </c>
      <c r="CO43" s="45"/>
      <c r="CP43" s="276"/>
      <c r="CQ43" s="274" t="s">
        <v>30</v>
      </c>
      <c r="CR43" s="275"/>
      <c r="CS43" s="26"/>
      <c r="CT43" s="27"/>
      <c r="CU43" s="26"/>
      <c r="CV43" s="27"/>
      <c r="CW43" s="26"/>
      <c r="CX43" s="27"/>
      <c r="CY43" s="26"/>
      <c r="CZ43" s="27"/>
      <c r="DA43" s="26"/>
      <c r="DB43" s="27"/>
      <c r="DC43" s="26"/>
      <c r="DD43" s="27"/>
      <c r="DE43" s="83"/>
      <c r="DF43" s="84"/>
      <c r="DG43" s="83"/>
      <c r="DH43" s="84"/>
      <c r="DI43" s="83"/>
      <c r="DJ43" s="84"/>
      <c r="DK43" s="73">
        <f t="shared" si="2"/>
        <v>0</v>
      </c>
      <c r="DL43" s="75">
        <f t="shared" si="3"/>
        <v>0</v>
      </c>
      <c r="DM43" s="185"/>
      <c r="DN43" s="194" t="s">
        <v>30</v>
      </c>
      <c r="DO43" s="195"/>
      <c r="DP43" s="114">
        <v>85</v>
      </c>
      <c r="DQ43" s="115">
        <f>SUM(DL43,'国別実績①'!IT43)</f>
        <v>459287</v>
      </c>
      <c r="DR43" s="26"/>
      <c r="DS43" s="27"/>
      <c r="DT43" s="26"/>
      <c r="DU43" s="27"/>
      <c r="DV43" s="26"/>
      <c r="DW43" s="27"/>
      <c r="DX43" s="26"/>
      <c r="DY43" s="27"/>
      <c r="DZ43" s="26"/>
      <c r="EA43" s="27"/>
      <c r="EB43" s="26"/>
      <c r="EC43" s="27"/>
      <c r="ED43" s="26"/>
      <c r="EE43" s="27"/>
      <c r="EF43" s="26"/>
      <c r="EG43" s="27"/>
      <c r="EH43" s="126"/>
      <c r="EI43" s="126"/>
      <c r="EJ43" s="185"/>
      <c r="EK43" s="194" t="s">
        <v>30</v>
      </c>
      <c r="EL43" s="195"/>
      <c r="EM43" s="26"/>
      <c r="EN43" s="27"/>
      <c r="EO43" s="26"/>
      <c r="EP43" s="27"/>
      <c r="EQ43" s="26"/>
      <c r="ER43" s="27"/>
      <c r="ES43" s="26"/>
      <c r="ET43" s="27"/>
      <c r="EU43" s="26"/>
      <c r="EV43" s="27"/>
      <c r="EW43" s="26"/>
      <c r="EX43" s="27"/>
      <c r="EY43" s="26"/>
      <c r="EZ43" s="27"/>
      <c r="FA43" s="26"/>
      <c r="FB43" s="27"/>
      <c r="FC43" s="26"/>
      <c r="FD43" s="27"/>
      <c r="FE43" s="126"/>
      <c r="FF43" s="126"/>
      <c r="FG43" s="185"/>
      <c r="FH43" s="194" t="s">
        <v>30</v>
      </c>
      <c r="FI43" s="195"/>
      <c r="FJ43" s="26"/>
      <c r="FK43" s="27"/>
      <c r="FL43" s="26"/>
      <c r="FM43" s="27"/>
      <c r="FN43" s="26"/>
      <c r="FO43" s="27"/>
      <c r="FP43" s="26"/>
      <c r="FQ43" s="27"/>
      <c r="FR43" s="26"/>
      <c r="FS43" s="27"/>
      <c r="FT43" s="26"/>
      <c r="FU43" s="27"/>
      <c r="FV43" s="26"/>
      <c r="FW43" s="27"/>
      <c r="FX43" s="26"/>
      <c r="FY43" s="27"/>
      <c r="FZ43" s="26"/>
      <c r="GA43" s="27"/>
      <c r="GB43" s="126"/>
      <c r="GC43" s="126"/>
      <c r="GD43" s="126"/>
      <c r="GE43" s="126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6"/>
      <c r="GT43" s="126"/>
      <c r="GU43" s="126"/>
      <c r="GV43" s="126"/>
      <c r="GW43" s="126"/>
      <c r="GX43" s="126"/>
      <c r="GY43" s="126"/>
      <c r="GZ43" s="126"/>
      <c r="HA43" s="126"/>
      <c r="HB43" s="126"/>
      <c r="HC43" s="126"/>
      <c r="HD43" s="126"/>
      <c r="HE43" s="126"/>
      <c r="HF43" s="126"/>
      <c r="HG43" s="126"/>
      <c r="HH43" s="126"/>
      <c r="HI43" s="126"/>
      <c r="HJ43" s="126"/>
      <c r="HK43" s="126"/>
      <c r="HL43" s="126"/>
      <c r="HM43" s="126"/>
      <c r="HN43" s="126"/>
      <c r="HO43" s="126"/>
      <c r="HP43" s="126"/>
      <c r="HQ43" s="126"/>
      <c r="HR43" s="126"/>
      <c r="HS43" s="126"/>
      <c r="HT43" s="126"/>
      <c r="HU43" s="126"/>
      <c r="HV43" s="126"/>
      <c r="HW43" s="126"/>
      <c r="HX43" s="126"/>
      <c r="HY43" s="126"/>
      <c r="HZ43" s="126"/>
      <c r="IA43" s="126"/>
      <c r="IB43" s="126"/>
      <c r="IC43" s="126"/>
      <c r="ID43" s="134"/>
      <c r="IE43" s="106"/>
    </row>
    <row r="44" spans="2:239" ht="15" customHeight="1">
      <c r="B44" s="276"/>
      <c r="C44" s="274" t="s">
        <v>31</v>
      </c>
      <c r="D44" s="275"/>
      <c r="E44" s="26"/>
      <c r="F44" s="27">
        <v>6277</v>
      </c>
      <c r="G44" s="26"/>
      <c r="H44" s="27">
        <v>1654</v>
      </c>
      <c r="I44" s="26"/>
      <c r="J44" s="27"/>
      <c r="K44" s="26"/>
      <c r="L44" s="27"/>
      <c r="M44" s="26"/>
      <c r="N44" s="27"/>
      <c r="O44" s="26"/>
      <c r="P44" s="27">
        <v>295</v>
      </c>
      <c r="Q44" s="26"/>
      <c r="R44" s="27"/>
      <c r="S44" s="26"/>
      <c r="T44" s="27"/>
      <c r="U44" s="26"/>
      <c r="V44" s="27"/>
      <c r="W44" s="73">
        <f t="shared" si="4"/>
        <v>8226</v>
      </c>
      <c r="X44" s="45"/>
      <c r="Y44" s="276"/>
      <c r="Z44" s="274" t="s">
        <v>31</v>
      </c>
      <c r="AA44" s="275"/>
      <c r="AB44" s="26"/>
      <c r="AC44" s="27"/>
      <c r="AD44" s="26"/>
      <c r="AE44" s="27"/>
      <c r="AF44" s="26"/>
      <c r="AG44" s="27"/>
      <c r="AH44" s="26"/>
      <c r="AI44" s="27"/>
      <c r="AJ44" s="26"/>
      <c r="AK44" s="27">
        <v>2100</v>
      </c>
      <c r="AL44" s="26"/>
      <c r="AM44" s="27"/>
      <c r="AN44" s="26"/>
      <c r="AO44" s="27"/>
      <c r="AP44" s="26"/>
      <c r="AQ44" s="27"/>
      <c r="AR44" s="26"/>
      <c r="AS44" s="27"/>
      <c r="AT44" s="73">
        <f t="shared" si="5"/>
        <v>2100</v>
      </c>
      <c r="AU44" s="45"/>
      <c r="AV44" s="276"/>
      <c r="AW44" s="274" t="s">
        <v>31</v>
      </c>
      <c r="AX44" s="275"/>
      <c r="AY44" s="26"/>
      <c r="AZ44" s="27"/>
      <c r="BA44" s="26"/>
      <c r="BB44" s="27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6"/>
      <c r="BN44" s="27"/>
      <c r="BO44" s="26"/>
      <c r="BP44" s="27"/>
      <c r="BQ44" s="73">
        <f t="shared" si="0"/>
        <v>0</v>
      </c>
      <c r="BR44" s="45"/>
      <c r="BS44" s="276"/>
      <c r="BT44" s="274" t="s">
        <v>31</v>
      </c>
      <c r="BU44" s="275"/>
      <c r="BV44" s="26"/>
      <c r="BW44" s="27">
        <v>27289</v>
      </c>
      <c r="BX44" s="26"/>
      <c r="BY44" s="27">
        <v>2816</v>
      </c>
      <c r="BZ44" s="26"/>
      <c r="CA44" s="27">
        <v>2311</v>
      </c>
      <c r="CB44" s="26"/>
      <c r="CC44" s="27"/>
      <c r="CD44" s="26"/>
      <c r="CE44" s="27"/>
      <c r="CF44" s="26"/>
      <c r="CG44" s="27"/>
      <c r="CH44" s="26"/>
      <c r="CI44" s="27"/>
      <c r="CJ44" s="26"/>
      <c r="CK44" s="27"/>
      <c r="CL44" s="26"/>
      <c r="CM44" s="27">
        <v>243</v>
      </c>
      <c r="CN44" s="73">
        <f t="shared" si="1"/>
        <v>32659</v>
      </c>
      <c r="CO44" s="45"/>
      <c r="CP44" s="276"/>
      <c r="CQ44" s="274" t="s">
        <v>31</v>
      </c>
      <c r="CR44" s="275"/>
      <c r="CS44" s="26"/>
      <c r="CT44" s="27"/>
      <c r="CU44" s="26"/>
      <c r="CV44" s="27"/>
      <c r="CW44" s="26"/>
      <c r="CX44" s="27"/>
      <c r="CY44" s="26"/>
      <c r="CZ44" s="27"/>
      <c r="DA44" s="26"/>
      <c r="DB44" s="27"/>
      <c r="DC44" s="26"/>
      <c r="DD44" s="27"/>
      <c r="DE44" s="83"/>
      <c r="DF44" s="84"/>
      <c r="DG44" s="83"/>
      <c r="DH44" s="84"/>
      <c r="DI44" s="83"/>
      <c r="DJ44" s="84"/>
      <c r="DK44" s="73">
        <f t="shared" si="2"/>
        <v>0</v>
      </c>
      <c r="DL44" s="75">
        <f t="shared" si="3"/>
        <v>42985</v>
      </c>
      <c r="DM44" s="185"/>
      <c r="DN44" s="194" t="s">
        <v>31</v>
      </c>
      <c r="DO44" s="195"/>
      <c r="DP44" s="114"/>
      <c r="DQ44" s="115">
        <f>SUM(DL44,'国別実績①'!IT44)</f>
        <v>1209330</v>
      </c>
      <c r="DR44" s="26"/>
      <c r="DS44" s="27"/>
      <c r="DT44" s="26"/>
      <c r="DU44" s="27"/>
      <c r="DV44" s="26"/>
      <c r="DW44" s="27"/>
      <c r="DX44" s="26"/>
      <c r="DY44" s="27"/>
      <c r="DZ44" s="26"/>
      <c r="EA44" s="27"/>
      <c r="EB44" s="26"/>
      <c r="EC44" s="27"/>
      <c r="ED44" s="26"/>
      <c r="EE44" s="27"/>
      <c r="EF44" s="26"/>
      <c r="EG44" s="27"/>
      <c r="EH44" s="126"/>
      <c r="EI44" s="126"/>
      <c r="EJ44" s="185"/>
      <c r="EK44" s="194" t="s">
        <v>31</v>
      </c>
      <c r="EL44" s="195"/>
      <c r="EM44" s="26"/>
      <c r="EN44" s="27"/>
      <c r="EO44" s="26"/>
      <c r="EP44" s="27"/>
      <c r="EQ44" s="26"/>
      <c r="ER44" s="27"/>
      <c r="ES44" s="26"/>
      <c r="ET44" s="27"/>
      <c r="EU44" s="26"/>
      <c r="EV44" s="27"/>
      <c r="EW44" s="26"/>
      <c r="EX44" s="27"/>
      <c r="EY44" s="26"/>
      <c r="EZ44" s="27"/>
      <c r="FA44" s="26"/>
      <c r="FB44" s="27"/>
      <c r="FC44" s="26"/>
      <c r="FD44" s="27"/>
      <c r="FE44" s="126"/>
      <c r="FF44" s="126"/>
      <c r="FG44" s="185"/>
      <c r="FH44" s="194" t="s">
        <v>31</v>
      </c>
      <c r="FI44" s="195"/>
      <c r="FJ44" s="26"/>
      <c r="FK44" s="27"/>
      <c r="FL44" s="26"/>
      <c r="FM44" s="27"/>
      <c r="FN44" s="26"/>
      <c r="FO44" s="27"/>
      <c r="FP44" s="26"/>
      <c r="FQ44" s="27"/>
      <c r="FR44" s="26"/>
      <c r="FS44" s="27"/>
      <c r="FT44" s="26"/>
      <c r="FU44" s="27"/>
      <c r="FV44" s="26"/>
      <c r="FW44" s="27"/>
      <c r="FX44" s="26"/>
      <c r="FY44" s="27"/>
      <c r="FZ44" s="26"/>
      <c r="GA44" s="27"/>
      <c r="GB44" s="126"/>
      <c r="GC44" s="126"/>
      <c r="GD44" s="126"/>
      <c r="GE44" s="126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  <c r="HN44" s="126"/>
      <c r="HO44" s="126"/>
      <c r="HP44" s="126"/>
      <c r="HQ44" s="126"/>
      <c r="HR44" s="126"/>
      <c r="HS44" s="126"/>
      <c r="HT44" s="126"/>
      <c r="HU44" s="126"/>
      <c r="HV44" s="126"/>
      <c r="HW44" s="126"/>
      <c r="HX44" s="126"/>
      <c r="HY44" s="126"/>
      <c r="HZ44" s="126"/>
      <c r="IA44" s="126"/>
      <c r="IB44" s="126"/>
      <c r="IC44" s="126"/>
      <c r="ID44" s="136"/>
      <c r="IE44" s="107">
        <v>275360</v>
      </c>
    </row>
    <row r="45" spans="2:239" ht="15" customHeight="1">
      <c r="B45" s="51"/>
      <c r="C45" s="177" t="s">
        <v>32</v>
      </c>
      <c r="D45" s="193"/>
      <c r="E45" s="26"/>
      <c r="F45" s="27">
        <v>41418</v>
      </c>
      <c r="G45" s="26"/>
      <c r="H45" s="27">
        <v>1020</v>
      </c>
      <c r="I45" s="26"/>
      <c r="J45" s="27"/>
      <c r="K45" s="26"/>
      <c r="L45" s="27">
        <v>2498</v>
      </c>
      <c r="M45" s="26"/>
      <c r="N45" s="27"/>
      <c r="O45" s="26"/>
      <c r="P45" s="27"/>
      <c r="Q45" s="26"/>
      <c r="R45" s="27"/>
      <c r="S45" s="26"/>
      <c r="T45" s="27"/>
      <c r="U45" s="26"/>
      <c r="V45" s="27"/>
      <c r="W45" s="73">
        <f t="shared" si="4"/>
        <v>44936</v>
      </c>
      <c r="X45" s="45"/>
      <c r="Y45" s="51"/>
      <c r="Z45" s="177" t="s">
        <v>32</v>
      </c>
      <c r="AA45" s="193"/>
      <c r="AB45" s="26"/>
      <c r="AC45" s="27"/>
      <c r="AD45" s="26"/>
      <c r="AE45" s="27"/>
      <c r="AF45" s="26"/>
      <c r="AG45" s="27"/>
      <c r="AH45" s="26"/>
      <c r="AI45" s="27"/>
      <c r="AJ45" s="26"/>
      <c r="AK45" s="27">
        <v>5911</v>
      </c>
      <c r="AL45" s="26"/>
      <c r="AM45" s="27">
        <v>255</v>
      </c>
      <c r="AN45" s="26"/>
      <c r="AO45" s="27"/>
      <c r="AP45" s="26"/>
      <c r="AQ45" s="27"/>
      <c r="AR45" s="26"/>
      <c r="AS45" s="27"/>
      <c r="AT45" s="73">
        <f t="shared" si="5"/>
        <v>6166</v>
      </c>
      <c r="AU45" s="45"/>
      <c r="AV45" s="51"/>
      <c r="AW45" s="177" t="s">
        <v>32</v>
      </c>
      <c r="AX45" s="193"/>
      <c r="AY45" s="26"/>
      <c r="AZ45" s="27"/>
      <c r="BA45" s="26"/>
      <c r="BB45" s="27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6"/>
      <c r="BN45" s="27"/>
      <c r="BO45" s="26"/>
      <c r="BP45" s="27"/>
      <c r="BQ45" s="73">
        <f t="shared" si="0"/>
        <v>0</v>
      </c>
      <c r="BR45" s="45"/>
      <c r="BS45" s="51"/>
      <c r="BT45" s="177" t="s">
        <v>32</v>
      </c>
      <c r="BU45" s="193"/>
      <c r="BV45" s="26"/>
      <c r="BW45" s="27">
        <v>90427</v>
      </c>
      <c r="BX45" s="26"/>
      <c r="BY45" s="27">
        <v>6928</v>
      </c>
      <c r="BZ45" s="26"/>
      <c r="CA45" s="27">
        <v>324</v>
      </c>
      <c r="CB45" s="26"/>
      <c r="CC45" s="27"/>
      <c r="CD45" s="26"/>
      <c r="CE45" s="27"/>
      <c r="CF45" s="26"/>
      <c r="CG45" s="27"/>
      <c r="CH45" s="26"/>
      <c r="CI45" s="27">
        <v>702</v>
      </c>
      <c r="CJ45" s="26"/>
      <c r="CK45" s="27"/>
      <c r="CL45" s="26"/>
      <c r="CM45" s="27"/>
      <c r="CN45" s="73">
        <f t="shared" si="1"/>
        <v>98381</v>
      </c>
      <c r="CO45" s="45"/>
      <c r="CP45" s="51"/>
      <c r="CQ45" s="177" t="s">
        <v>32</v>
      </c>
      <c r="CR45" s="193"/>
      <c r="CS45" s="26"/>
      <c r="CT45" s="27"/>
      <c r="CU45" s="26"/>
      <c r="CV45" s="27"/>
      <c r="CW45" s="26"/>
      <c r="CX45" s="27"/>
      <c r="CY45" s="26"/>
      <c r="CZ45" s="27"/>
      <c r="DA45" s="26"/>
      <c r="DB45" s="27"/>
      <c r="DC45" s="26"/>
      <c r="DD45" s="27"/>
      <c r="DE45" s="83"/>
      <c r="DF45" s="84"/>
      <c r="DG45" s="83"/>
      <c r="DH45" s="84"/>
      <c r="DI45" s="83"/>
      <c r="DJ45" s="84"/>
      <c r="DK45" s="73">
        <f t="shared" si="2"/>
        <v>0</v>
      </c>
      <c r="DL45" s="75">
        <f t="shared" si="3"/>
        <v>149483</v>
      </c>
      <c r="DM45" s="15"/>
      <c r="DN45" s="171" t="s">
        <v>32</v>
      </c>
      <c r="DO45" s="184"/>
      <c r="DP45" s="114"/>
      <c r="DQ45" s="115">
        <f>SUM(DL45,'国別実績①'!IT45)</f>
        <v>6278672</v>
      </c>
      <c r="DR45" s="26"/>
      <c r="DS45" s="27"/>
      <c r="DT45" s="26"/>
      <c r="DU45" s="27"/>
      <c r="DV45" s="26"/>
      <c r="DW45" s="27"/>
      <c r="DX45" s="26"/>
      <c r="DY45" s="27"/>
      <c r="DZ45" s="26"/>
      <c r="EA45" s="27"/>
      <c r="EB45" s="26"/>
      <c r="EC45" s="27"/>
      <c r="ED45" s="26"/>
      <c r="EE45" s="27"/>
      <c r="EF45" s="26"/>
      <c r="EG45" s="27"/>
      <c r="EH45" s="126"/>
      <c r="EI45" s="126"/>
      <c r="EJ45" s="15"/>
      <c r="EK45" s="171" t="s">
        <v>32</v>
      </c>
      <c r="EL45" s="184"/>
      <c r="EM45" s="26"/>
      <c r="EN45" s="27"/>
      <c r="EO45" s="26"/>
      <c r="EP45" s="27"/>
      <c r="EQ45" s="26"/>
      <c r="ER45" s="27"/>
      <c r="ES45" s="26"/>
      <c r="ET45" s="27"/>
      <c r="EU45" s="26"/>
      <c r="EV45" s="27"/>
      <c r="EW45" s="26"/>
      <c r="EX45" s="27"/>
      <c r="EY45" s="26"/>
      <c r="EZ45" s="27"/>
      <c r="FA45" s="26"/>
      <c r="FB45" s="27"/>
      <c r="FC45" s="26"/>
      <c r="FD45" s="27"/>
      <c r="FE45" s="126"/>
      <c r="FF45" s="126"/>
      <c r="FG45" s="15"/>
      <c r="FH45" s="171" t="s">
        <v>32</v>
      </c>
      <c r="FI45" s="184"/>
      <c r="FJ45" s="26"/>
      <c r="FK45" s="27"/>
      <c r="FL45" s="26"/>
      <c r="FM45" s="27"/>
      <c r="FN45" s="26"/>
      <c r="FO45" s="27"/>
      <c r="FP45" s="26"/>
      <c r="FQ45" s="27"/>
      <c r="FR45" s="26"/>
      <c r="FS45" s="27"/>
      <c r="FT45" s="26"/>
      <c r="FU45" s="27"/>
      <c r="FV45" s="26"/>
      <c r="FW45" s="27"/>
      <c r="FX45" s="26"/>
      <c r="FY45" s="27"/>
      <c r="FZ45" s="26"/>
      <c r="GA45" s="27"/>
      <c r="GB45" s="126"/>
      <c r="GC45" s="126"/>
      <c r="GD45" s="126"/>
      <c r="GE45" s="126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126"/>
      <c r="HM45" s="126"/>
      <c r="HN45" s="126"/>
      <c r="HO45" s="126"/>
      <c r="HP45" s="126"/>
      <c r="HQ45" s="126"/>
      <c r="HR45" s="126"/>
      <c r="HS45" s="126"/>
      <c r="HT45" s="126"/>
      <c r="HU45" s="126"/>
      <c r="HV45" s="126"/>
      <c r="HW45" s="126"/>
      <c r="HX45" s="126"/>
      <c r="HY45" s="126"/>
      <c r="HZ45" s="126"/>
      <c r="IA45" s="126"/>
      <c r="IB45" s="126"/>
      <c r="IC45" s="126"/>
      <c r="ID45" s="134"/>
      <c r="IE45" s="106">
        <v>1013243</v>
      </c>
    </row>
    <row r="46" spans="2:239" ht="19.5" customHeight="1">
      <c r="B46" s="59"/>
      <c r="C46" s="181" t="s">
        <v>52</v>
      </c>
      <c r="D46" s="182"/>
      <c r="E46" s="43"/>
      <c r="F46" s="44">
        <f>SUM(F33:F45)</f>
        <v>53270</v>
      </c>
      <c r="G46" s="43"/>
      <c r="H46" s="44">
        <f>SUM(H33:H45)</f>
        <v>6685</v>
      </c>
      <c r="I46" s="43"/>
      <c r="J46" s="44">
        <f>SUM(J33:J45)</f>
        <v>974</v>
      </c>
      <c r="K46" s="43"/>
      <c r="L46" s="44">
        <f>SUM(L33:L45)</f>
        <v>335709</v>
      </c>
      <c r="M46" s="43"/>
      <c r="N46" s="44">
        <f>SUM(N33:N45)</f>
        <v>0</v>
      </c>
      <c r="O46" s="43"/>
      <c r="P46" s="44">
        <f>SUM(P33:P45)</f>
        <v>535</v>
      </c>
      <c r="Q46" s="43"/>
      <c r="R46" s="44">
        <f>SUM(R33:R45)</f>
        <v>9191</v>
      </c>
      <c r="S46" s="43"/>
      <c r="T46" s="44">
        <f>SUM(T33:T45)</f>
        <v>0</v>
      </c>
      <c r="U46" s="43"/>
      <c r="V46" s="44">
        <f>SUM(V33:V45)</f>
        <v>0</v>
      </c>
      <c r="W46" s="73">
        <f t="shared" si="4"/>
        <v>406364</v>
      </c>
      <c r="X46" s="45"/>
      <c r="Y46" s="59"/>
      <c r="Z46" s="181" t="s">
        <v>52</v>
      </c>
      <c r="AA46" s="182"/>
      <c r="AB46" s="43"/>
      <c r="AC46" s="44">
        <f>SUM(AC33:AC45)</f>
        <v>0</v>
      </c>
      <c r="AD46" s="43"/>
      <c r="AE46" s="44">
        <f>SUM(AE33:AE45)</f>
        <v>0</v>
      </c>
      <c r="AF46" s="43"/>
      <c r="AG46" s="44">
        <f>SUM(AG33:AG45)</f>
        <v>0</v>
      </c>
      <c r="AH46" s="43"/>
      <c r="AI46" s="44">
        <f>SUM(AI33:AI45)</f>
        <v>0</v>
      </c>
      <c r="AJ46" s="43"/>
      <c r="AK46" s="44">
        <f>SUM(AK33:AK45)</f>
        <v>27149</v>
      </c>
      <c r="AL46" s="43"/>
      <c r="AM46" s="44">
        <f>SUM(AM33:AM45)</f>
        <v>30437</v>
      </c>
      <c r="AN46" s="43"/>
      <c r="AO46" s="44">
        <f>SUM(AO33:AO45)</f>
        <v>1437</v>
      </c>
      <c r="AP46" s="43"/>
      <c r="AQ46" s="44">
        <f>SUM(AQ33:AQ45)</f>
        <v>370</v>
      </c>
      <c r="AR46" s="43"/>
      <c r="AS46" s="44">
        <f>SUM(AS33:AS45)</f>
        <v>644</v>
      </c>
      <c r="AT46" s="73">
        <f t="shared" si="5"/>
        <v>60037</v>
      </c>
      <c r="AU46" s="45"/>
      <c r="AV46" s="59"/>
      <c r="AW46" s="181" t="s">
        <v>52</v>
      </c>
      <c r="AX46" s="182"/>
      <c r="AY46" s="43"/>
      <c r="AZ46" s="44">
        <f>SUM(AZ33:AZ45)</f>
        <v>7817</v>
      </c>
      <c r="BA46" s="43"/>
      <c r="BB46" s="44">
        <f>SUM(BB33:BB45)</f>
        <v>950</v>
      </c>
      <c r="BC46" s="43"/>
      <c r="BD46" s="44">
        <f>SUM(BD33:BD45)</f>
        <v>864</v>
      </c>
      <c r="BE46" s="43"/>
      <c r="BF46" s="44">
        <f>SUM(BF33:BF45)</f>
        <v>8798</v>
      </c>
      <c r="BG46" s="43"/>
      <c r="BH46" s="44">
        <f>SUM(BH33:BH45)</f>
        <v>0</v>
      </c>
      <c r="BI46" s="43"/>
      <c r="BJ46" s="44">
        <f>SUM(BJ33:BJ45)</f>
        <v>0</v>
      </c>
      <c r="BK46" s="43"/>
      <c r="BL46" s="44">
        <f>SUM(BL33:BL45)</f>
        <v>210</v>
      </c>
      <c r="BM46" s="43"/>
      <c r="BN46" s="44">
        <f>SUM(BN33:BN45)</f>
        <v>0</v>
      </c>
      <c r="BO46" s="43"/>
      <c r="BP46" s="44">
        <f>SUM(BP33:BP45)</f>
        <v>2072</v>
      </c>
      <c r="BQ46" s="73">
        <f t="shared" si="0"/>
        <v>20711</v>
      </c>
      <c r="BR46" s="45"/>
      <c r="BS46" s="59"/>
      <c r="BT46" s="181" t="s">
        <v>52</v>
      </c>
      <c r="BU46" s="182"/>
      <c r="BV46" s="43"/>
      <c r="BW46" s="44">
        <f>SUM(BW33:BW45)</f>
        <v>1275477</v>
      </c>
      <c r="BX46" s="43"/>
      <c r="BY46" s="44">
        <f>SUM(BY33:BY45)</f>
        <v>165432</v>
      </c>
      <c r="BZ46" s="43"/>
      <c r="CA46" s="44">
        <f>SUM(CA33:CA45)</f>
        <v>10635</v>
      </c>
      <c r="CB46" s="43"/>
      <c r="CC46" s="44">
        <f>SUM(CC33:CC45)</f>
        <v>26354</v>
      </c>
      <c r="CD46" s="43"/>
      <c r="CE46" s="44">
        <f>SUM(CE33:CE45)</f>
        <v>7243</v>
      </c>
      <c r="CF46" s="43"/>
      <c r="CG46" s="44">
        <f>SUM(CG33:CG45)</f>
        <v>16225</v>
      </c>
      <c r="CH46" s="43"/>
      <c r="CI46" s="44">
        <f>SUM(CI33:CI45)</f>
        <v>75888</v>
      </c>
      <c r="CJ46" s="43"/>
      <c r="CK46" s="44">
        <f>SUM(CK33:CK45)</f>
        <v>13516</v>
      </c>
      <c r="CL46" s="43"/>
      <c r="CM46" s="44">
        <f>SUM(CM33:CM45)</f>
        <v>85340</v>
      </c>
      <c r="CN46" s="73">
        <f t="shared" si="1"/>
        <v>1676110</v>
      </c>
      <c r="CO46" s="45"/>
      <c r="CP46" s="59"/>
      <c r="CQ46" s="181" t="s">
        <v>52</v>
      </c>
      <c r="CR46" s="182"/>
      <c r="CS46" s="43"/>
      <c r="CT46" s="44">
        <f>SUM(CT33:CT45)</f>
        <v>1541</v>
      </c>
      <c r="CU46" s="43"/>
      <c r="CV46" s="44">
        <f>SUM(CV33:CV45)</f>
        <v>0</v>
      </c>
      <c r="CW46" s="43"/>
      <c r="CX46" s="44">
        <f>SUM(CX33:CX45)</f>
        <v>5078</v>
      </c>
      <c r="CY46" s="43"/>
      <c r="CZ46" s="44">
        <f>SUM(CZ33:CZ45)</f>
        <v>241</v>
      </c>
      <c r="DA46" s="43"/>
      <c r="DB46" s="44">
        <f>SUM(DB33:DB45)</f>
        <v>0</v>
      </c>
      <c r="DC46" s="43"/>
      <c r="DD46" s="44">
        <f>SUM(DD33:DD45)</f>
        <v>0</v>
      </c>
      <c r="DE46" s="91"/>
      <c r="DF46" s="92">
        <f>SUM(DF33:DF45)</f>
        <v>1549</v>
      </c>
      <c r="DG46" s="91"/>
      <c r="DH46" s="92">
        <f>SUM(DH33:DH45)</f>
        <v>0</v>
      </c>
      <c r="DI46" s="91"/>
      <c r="DJ46" s="92">
        <f>SUM(DJ33:DJ45)</f>
        <v>0</v>
      </c>
      <c r="DK46" s="73">
        <f t="shared" si="2"/>
        <v>8409</v>
      </c>
      <c r="DL46" s="75">
        <f t="shared" si="3"/>
        <v>2171631</v>
      </c>
      <c r="DM46" s="21"/>
      <c r="DN46" s="179" t="s">
        <v>52</v>
      </c>
      <c r="DO46" s="180"/>
      <c r="DP46" s="121"/>
      <c r="DQ46" s="122">
        <f>SUM(DL46,'国別実績①'!IT46)</f>
        <v>40043658</v>
      </c>
      <c r="DR46" s="22"/>
      <c r="DS46" s="23">
        <f>SUM(DS33:DS45)</f>
        <v>0</v>
      </c>
      <c r="DT46" s="22"/>
      <c r="DU46" s="23">
        <f>SUM(DU33:DU45)</f>
        <v>0</v>
      </c>
      <c r="DV46" s="22"/>
      <c r="DW46" s="23">
        <f>SUM(DW33:DW45)</f>
        <v>0</v>
      </c>
      <c r="DX46" s="22"/>
      <c r="DY46" s="23">
        <f>SUM(DY33:DY45)</f>
        <v>0</v>
      </c>
      <c r="DZ46" s="22"/>
      <c r="EA46" s="23">
        <f>SUM(EA33:EA45)</f>
        <v>0</v>
      </c>
      <c r="EB46" s="22"/>
      <c r="EC46" s="23">
        <f>SUM(EC33:EC45)</f>
        <v>0</v>
      </c>
      <c r="ED46" s="22"/>
      <c r="EE46" s="23">
        <f>SUM(EE33:EE45)</f>
        <v>0</v>
      </c>
      <c r="EF46" s="22"/>
      <c r="EG46" s="23">
        <f>SUM(EG33:EG45)</f>
        <v>0</v>
      </c>
      <c r="EH46" s="126"/>
      <c r="EI46" s="126"/>
      <c r="EJ46" s="21"/>
      <c r="EK46" s="179" t="s">
        <v>52</v>
      </c>
      <c r="EL46" s="180"/>
      <c r="EM46" s="22"/>
      <c r="EN46" s="23">
        <f>SUM(EN33:EN45)</f>
        <v>0</v>
      </c>
      <c r="EO46" s="22"/>
      <c r="EP46" s="23">
        <f>SUM(EP33:EP45)</f>
        <v>0</v>
      </c>
      <c r="EQ46" s="22"/>
      <c r="ER46" s="23">
        <f>SUM(ER33:ER45)</f>
        <v>0</v>
      </c>
      <c r="ES46" s="22"/>
      <c r="ET46" s="23">
        <f>SUM(ET33:ET45)</f>
        <v>0</v>
      </c>
      <c r="EU46" s="22"/>
      <c r="EV46" s="23">
        <f>SUM(EV33:EV45)</f>
        <v>0</v>
      </c>
      <c r="EW46" s="22"/>
      <c r="EX46" s="23">
        <f>SUM(EX33:EX45)</f>
        <v>0</v>
      </c>
      <c r="EY46" s="22"/>
      <c r="EZ46" s="23">
        <f>SUM(EZ33:EZ45)</f>
        <v>0</v>
      </c>
      <c r="FA46" s="22"/>
      <c r="FB46" s="23">
        <f>SUM(FB33:FB45)</f>
        <v>0</v>
      </c>
      <c r="FC46" s="22"/>
      <c r="FD46" s="23">
        <f>SUM(FD33:FD45)</f>
        <v>0</v>
      </c>
      <c r="FE46" s="126"/>
      <c r="FF46" s="126"/>
      <c r="FG46" s="21"/>
      <c r="FH46" s="179" t="s">
        <v>52</v>
      </c>
      <c r="FI46" s="180"/>
      <c r="FJ46" s="22"/>
      <c r="FK46" s="23">
        <f>SUM(FK33:FK45)</f>
        <v>0</v>
      </c>
      <c r="FL46" s="22"/>
      <c r="FM46" s="23">
        <f>SUM(FM33:FM45)</f>
        <v>0</v>
      </c>
      <c r="FN46" s="22"/>
      <c r="FO46" s="23">
        <f>SUM(FO33:FO45)</f>
        <v>0</v>
      </c>
      <c r="FP46" s="22"/>
      <c r="FQ46" s="23">
        <f>SUM(FQ33:FQ45)</f>
        <v>0</v>
      </c>
      <c r="FR46" s="22"/>
      <c r="FS46" s="23">
        <f>SUM(FS33:FS45)</f>
        <v>0</v>
      </c>
      <c r="FT46" s="22"/>
      <c r="FU46" s="23">
        <f>SUM(FU33:FU45)</f>
        <v>0</v>
      </c>
      <c r="FV46" s="22"/>
      <c r="FW46" s="23">
        <f>SUM(FW33:FW45)</f>
        <v>0</v>
      </c>
      <c r="FX46" s="22"/>
      <c r="FY46" s="23">
        <f>SUM(FY33:FY45)</f>
        <v>0</v>
      </c>
      <c r="FZ46" s="22"/>
      <c r="GA46" s="23">
        <f>SUM(GA33:GA45)</f>
        <v>0</v>
      </c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  <c r="HN46" s="126"/>
      <c r="HO46" s="126"/>
      <c r="HP46" s="126"/>
      <c r="HQ46" s="126"/>
      <c r="HR46" s="126"/>
      <c r="HS46" s="126"/>
      <c r="HT46" s="126"/>
      <c r="HU46" s="126"/>
      <c r="HV46" s="126"/>
      <c r="HW46" s="126"/>
      <c r="HX46" s="126"/>
      <c r="HY46" s="126"/>
      <c r="HZ46" s="126"/>
      <c r="IA46" s="126"/>
      <c r="IB46" s="126"/>
      <c r="IC46" s="126"/>
      <c r="ID46" s="139"/>
      <c r="IE46" s="130">
        <f>SUM(IE33:IE45)</f>
        <v>12802931</v>
      </c>
    </row>
    <row r="47" spans="2:239" ht="15" customHeight="1">
      <c r="B47" s="199" t="s">
        <v>53</v>
      </c>
      <c r="C47" s="168" t="s">
        <v>33</v>
      </c>
      <c r="D47" s="192"/>
      <c r="E47" s="47"/>
      <c r="F47" s="48"/>
      <c r="G47" s="47"/>
      <c r="H47" s="48"/>
      <c r="I47" s="47"/>
      <c r="J47" s="48"/>
      <c r="K47" s="47">
        <v>1</v>
      </c>
      <c r="L47" s="48">
        <v>2436</v>
      </c>
      <c r="M47" s="47"/>
      <c r="N47" s="48"/>
      <c r="O47" s="47"/>
      <c r="P47" s="48"/>
      <c r="Q47" s="47">
        <v>4</v>
      </c>
      <c r="R47" s="48">
        <v>13156</v>
      </c>
      <c r="S47" s="47"/>
      <c r="T47" s="48"/>
      <c r="U47" s="47"/>
      <c r="V47" s="48"/>
      <c r="W47" s="73">
        <f t="shared" si="4"/>
        <v>15592</v>
      </c>
      <c r="X47" s="45"/>
      <c r="Y47" s="199" t="s">
        <v>53</v>
      </c>
      <c r="Z47" s="168" t="s">
        <v>33</v>
      </c>
      <c r="AA47" s="192"/>
      <c r="AB47" s="47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>
        <v>6</v>
      </c>
      <c r="AO47" s="48">
        <v>10035</v>
      </c>
      <c r="AP47" s="47"/>
      <c r="AQ47" s="48"/>
      <c r="AR47" s="47"/>
      <c r="AS47" s="48"/>
      <c r="AT47" s="73">
        <f t="shared" si="5"/>
        <v>10035</v>
      </c>
      <c r="AU47" s="45"/>
      <c r="AV47" s="199" t="s">
        <v>53</v>
      </c>
      <c r="AW47" s="168" t="s">
        <v>33</v>
      </c>
      <c r="AX47" s="192"/>
      <c r="AY47" s="47"/>
      <c r="AZ47" s="48"/>
      <c r="BA47" s="47"/>
      <c r="BB47" s="48"/>
      <c r="BC47" s="47"/>
      <c r="BD47" s="48"/>
      <c r="BE47" s="47"/>
      <c r="BF47" s="48"/>
      <c r="BG47" s="47"/>
      <c r="BH47" s="48"/>
      <c r="BI47" s="47"/>
      <c r="BJ47" s="48"/>
      <c r="BK47" s="47"/>
      <c r="BL47" s="48"/>
      <c r="BM47" s="47"/>
      <c r="BN47" s="48"/>
      <c r="BO47" s="47"/>
      <c r="BP47" s="48"/>
      <c r="BQ47" s="73">
        <f t="shared" si="0"/>
        <v>0</v>
      </c>
      <c r="BR47" s="45"/>
      <c r="BS47" s="199" t="s">
        <v>53</v>
      </c>
      <c r="BT47" s="168" t="s">
        <v>33</v>
      </c>
      <c r="BU47" s="192"/>
      <c r="BV47" s="47"/>
      <c r="BW47" s="48"/>
      <c r="BX47" s="47"/>
      <c r="BY47" s="48"/>
      <c r="BZ47" s="47"/>
      <c r="CA47" s="48"/>
      <c r="CB47" s="47"/>
      <c r="CC47" s="48"/>
      <c r="CD47" s="47"/>
      <c r="CE47" s="48"/>
      <c r="CF47" s="47"/>
      <c r="CG47" s="48"/>
      <c r="CH47" s="47"/>
      <c r="CI47" s="48"/>
      <c r="CJ47" s="47"/>
      <c r="CK47" s="48"/>
      <c r="CL47" s="47"/>
      <c r="CM47" s="48"/>
      <c r="CN47" s="73">
        <f t="shared" si="1"/>
        <v>0</v>
      </c>
      <c r="CO47" s="45"/>
      <c r="CP47" s="199" t="s">
        <v>53</v>
      </c>
      <c r="CQ47" s="168" t="s">
        <v>33</v>
      </c>
      <c r="CR47" s="192"/>
      <c r="CS47" s="47"/>
      <c r="CT47" s="48"/>
      <c r="CU47" s="47"/>
      <c r="CV47" s="48"/>
      <c r="CW47" s="47"/>
      <c r="CX47" s="48"/>
      <c r="CY47" s="47"/>
      <c r="CZ47" s="48"/>
      <c r="DA47" s="47"/>
      <c r="DB47" s="48"/>
      <c r="DC47" s="47"/>
      <c r="DD47" s="48"/>
      <c r="DE47" s="81"/>
      <c r="DF47" s="82"/>
      <c r="DG47" s="81"/>
      <c r="DH47" s="82"/>
      <c r="DI47" s="81"/>
      <c r="DJ47" s="82"/>
      <c r="DK47" s="73">
        <f t="shared" si="2"/>
        <v>0</v>
      </c>
      <c r="DL47" s="75">
        <f t="shared" si="3"/>
        <v>25627</v>
      </c>
      <c r="DM47" s="196" t="s">
        <v>53</v>
      </c>
      <c r="DN47" s="166" t="s">
        <v>33</v>
      </c>
      <c r="DO47" s="183"/>
      <c r="DP47" s="112">
        <v>688</v>
      </c>
      <c r="DQ47" s="113">
        <f>SUM(DL47,'国別実績①'!IT47)</f>
        <v>3886768</v>
      </c>
      <c r="DR47" s="24"/>
      <c r="DS47" s="25"/>
      <c r="DT47" s="24"/>
      <c r="DU47" s="25"/>
      <c r="DV47" s="24"/>
      <c r="DW47" s="25"/>
      <c r="DX47" s="24"/>
      <c r="DY47" s="25"/>
      <c r="DZ47" s="24"/>
      <c r="EA47" s="25"/>
      <c r="EB47" s="24"/>
      <c r="EC47" s="25"/>
      <c r="ED47" s="24"/>
      <c r="EE47" s="25"/>
      <c r="EF47" s="24"/>
      <c r="EG47" s="25"/>
      <c r="EH47" s="126"/>
      <c r="EI47" s="126"/>
      <c r="EJ47" s="196" t="s">
        <v>53</v>
      </c>
      <c r="EK47" s="166" t="s">
        <v>33</v>
      </c>
      <c r="EL47" s="183"/>
      <c r="EM47" s="24"/>
      <c r="EN47" s="25"/>
      <c r="EO47" s="24"/>
      <c r="EP47" s="25"/>
      <c r="EQ47" s="24"/>
      <c r="ER47" s="25"/>
      <c r="ES47" s="24"/>
      <c r="ET47" s="25"/>
      <c r="EU47" s="24"/>
      <c r="EV47" s="25"/>
      <c r="EW47" s="24"/>
      <c r="EX47" s="25"/>
      <c r="EY47" s="24"/>
      <c r="EZ47" s="25"/>
      <c r="FA47" s="24"/>
      <c r="FB47" s="25"/>
      <c r="FC47" s="24"/>
      <c r="FD47" s="25"/>
      <c r="FE47" s="126"/>
      <c r="FF47" s="126"/>
      <c r="FG47" s="196" t="s">
        <v>53</v>
      </c>
      <c r="FH47" s="166" t="s">
        <v>33</v>
      </c>
      <c r="FI47" s="183"/>
      <c r="FJ47" s="24"/>
      <c r="FK47" s="25"/>
      <c r="FL47" s="24"/>
      <c r="FM47" s="25"/>
      <c r="FN47" s="24"/>
      <c r="FO47" s="25"/>
      <c r="FP47" s="24"/>
      <c r="FQ47" s="25"/>
      <c r="FR47" s="24"/>
      <c r="FS47" s="25"/>
      <c r="FT47" s="24"/>
      <c r="FU47" s="25"/>
      <c r="FV47" s="24"/>
      <c r="FW47" s="25"/>
      <c r="FX47" s="24"/>
      <c r="FY47" s="25"/>
      <c r="FZ47" s="24"/>
      <c r="GA47" s="25"/>
      <c r="GB47" s="126"/>
      <c r="GC47" s="126"/>
      <c r="GD47" s="126"/>
      <c r="GE47" s="126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6"/>
      <c r="GT47" s="126"/>
      <c r="GU47" s="126"/>
      <c r="GV47" s="126"/>
      <c r="GW47" s="126"/>
      <c r="GX47" s="126"/>
      <c r="GY47" s="126"/>
      <c r="GZ47" s="126"/>
      <c r="HA47" s="126"/>
      <c r="HB47" s="126"/>
      <c r="HC47" s="126"/>
      <c r="HD47" s="126"/>
      <c r="HE47" s="126"/>
      <c r="HF47" s="126"/>
      <c r="HG47" s="126"/>
      <c r="HH47" s="126"/>
      <c r="HI47" s="126"/>
      <c r="HJ47" s="126"/>
      <c r="HK47" s="126"/>
      <c r="HL47" s="126"/>
      <c r="HM47" s="126"/>
      <c r="HN47" s="126"/>
      <c r="HO47" s="126"/>
      <c r="HP47" s="126"/>
      <c r="HQ47" s="126"/>
      <c r="HR47" s="126"/>
      <c r="HS47" s="126"/>
      <c r="HT47" s="126"/>
      <c r="HU47" s="126"/>
      <c r="HV47" s="126"/>
      <c r="HW47" s="126"/>
      <c r="HX47" s="126"/>
      <c r="HY47" s="126"/>
      <c r="HZ47" s="126"/>
      <c r="IA47" s="126"/>
      <c r="IB47" s="126"/>
      <c r="IC47" s="126"/>
      <c r="ID47" s="142">
        <v>12</v>
      </c>
      <c r="IE47" s="129">
        <v>92390</v>
      </c>
    </row>
    <row r="48" spans="2:239" ht="15" customHeight="1">
      <c r="B48" s="200"/>
      <c r="C48" s="177" t="s">
        <v>34</v>
      </c>
      <c r="D48" s="193"/>
      <c r="E48" s="35"/>
      <c r="F48" s="36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6"/>
      <c r="W48" s="73">
        <f t="shared" si="4"/>
        <v>0</v>
      </c>
      <c r="X48" s="45"/>
      <c r="Y48" s="200"/>
      <c r="Z48" s="177" t="s">
        <v>34</v>
      </c>
      <c r="AA48" s="193"/>
      <c r="AB48" s="35"/>
      <c r="AC48" s="36"/>
      <c r="AD48" s="35"/>
      <c r="AE48" s="36"/>
      <c r="AF48" s="35"/>
      <c r="AG48" s="36"/>
      <c r="AH48" s="35"/>
      <c r="AI48" s="36"/>
      <c r="AJ48" s="35"/>
      <c r="AK48" s="36"/>
      <c r="AL48" s="35"/>
      <c r="AM48" s="36"/>
      <c r="AN48" s="35"/>
      <c r="AO48" s="36"/>
      <c r="AP48" s="35"/>
      <c r="AQ48" s="36"/>
      <c r="AR48" s="35"/>
      <c r="AS48" s="36"/>
      <c r="AT48" s="73">
        <f t="shared" si="5"/>
        <v>0</v>
      </c>
      <c r="AU48" s="45"/>
      <c r="AV48" s="200"/>
      <c r="AW48" s="177" t="s">
        <v>34</v>
      </c>
      <c r="AX48" s="193"/>
      <c r="AY48" s="35"/>
      <c r="AZ48" s="36"/>
      <c r="BA48" s="35"/>
      <c r="BB48" s="36"/>
      <c r="BC48" s="35"/>
      <c r="BD48" s="36"/>
      <c r="BE48" s="35"/>
      <c r="BF48" s="36"/>
      <c r="BG48" s="35"/>
      <c r="BH48" s="36"/>
      <c r="BI48" s="35"/>
      <c r="BJ48" s="36"/>
      <c r="BK48" s="35"/>
      <c r="BL48" s="36"/>
      <c r="BM48" s="35"/>
      <c r="BN48" s="36"/>
      <c r="BO48" s="35"/>
      <c r="BP48" s="36"/>
      <c r="BQ48" s="73">
        <f t="shared" si="0"/>
        <v>0</v>
      </c>
      <c r="BR48" s="45"/>
      <c r="BS48" s="200"/>
      <c r="BT48" s="177" t="s">
        <v>34</v>
      </c>
      <c r="BU48" s="193"/>
      <c r="BV48" s="35"/>
      <c r="BW48" s="36"/>
      <c r="BX48" s="35"/>
      <c r="BY48" s="36"/>
      <c r="BZ48" s="35"/>
      <c r="CA48" s="36"/>
      <c r="CB48" s="35"/>
      <c r="CC48" s="36"/>
      <c r="CD48" s="35"/>
      <c r="CE48" s="36"/>
      <c r="CF48" s="35"/>
      <c r="CG48" s="36"/>
      <c r="CH48" s="35"/>
      <c r="CI48" s="36"/>
      <c r="CJ48" s="35"/>
      <c r="CK48" s="36"/>
      <c r="CL48" s="35"/>
      <c r="CM48" s="36"/>
      <c r="CN48" s="73">
        <f t="shared" si="1"/>
        <v>0</v>
      </c>
      <c r="CO48" s="45"/>
      <c r="CP48" s="200"/>
      <c r="CQ48" s="177" t="s">
        <v>34</v>
      </c>
      <c r="CR48" s="193"/>
      <c r="CS48" s="35"/>
      <c r="CT48" s="36"/>
      <c r="CU48" s="35"/>
      <c r="CV48" s="36"/>
      <c r="CW48" s="35"/>
      <c r="CX48" s="36"/>
      <c r="CY48" s="35"/>
      <c r="CZ48" s="36"/>
      <c r="DA48" s="35"/>
      <c r="DB48" s="36"/>
      <c r="DC48" s="35"/>
      <c r="DD48" s="36"/>
      <c r="DE48" s="83"/>
      <c r="DF48" s="84"/>
      <c r="DG48" s="83"/>
      <c r="DH48" s="84"/>
      <c r="DI48" s="83"/>
      <c r="DJ48" s="84"/>
      <c r="DK48" s="73">
        <f t="shared" si="2"/>
        <v>0</v>
      </c>
      <c r="DL48" s="75">
        <f t="shared" si="3"/>
        <v>0</v>
      </c>
      <c r="DM48" s="197"/>
      <c r="DN48" s="171" t="s">
        <v>34</v>
      </c>
      <c r="DO48" s="184"/>
      <c r="DP48" s="114"/>
      <c r="DQ48" s="115">
        <f>SUM(DL48,'国別実績①'!IT48)</f>
        <v>0</v>
      </c>
      <c r="DR48" s="26"/>
      <c r="DS48" s="27"/>
      <c r="DT48" s="26"/>
      <c r="DU48" s="27"/>
      <c r="DV48" s="26"/>
      <c r="DW48" s="27"/>
      <c r="DX48" s="26"/>
      <c r="DY48" s="27"/>
      <c r="DZ48" s="26"/>
      <c r="EA48" s="27"/>
      <c r="EB48" s="26"/>
      <c r="EC48" s="27"/>
      <c r="ED48" s="26"/>
      <c r="EE48" s="27"/>
      <c r="EF48" s="26"/>
      <c r="EG48" s="27"/>
      <c r="EH48" s="126"/>
      <c r="EI48" s="126"/>
      <c r="EJ48" s="197"/>
      <c r="EK48" s="171" t="s">
        <v>34</v>
      </c>
      <c r="EL48" s="184"/>
      <c r="EM48" s="26"/>
      <c r="EN48" s="27"/>
      <c r="EO48" s="26"/>
      <c r="EP48" s="27"/>
      <c r="EQ48" s="26"/>
      <c r="ER48" s="27"/>
      <c r="ES48" s="26"/>
      <c r="ET48" s="27"/>
      <c r="EU48" s="26"/>
      <c r="EV48" s="27"/>
      <c r="EW48" s="26"/>
      <c r="EX48" s="27"/>
      <c r="EY48" s="26"/>
      <c r="EZ48" s="27"/>
      <c r="FA48" s="26"/>
      <c r="FB48" s="27"/>
      <c r="FC48" s="26"/>
      <c r="FD48" s="27"/>
      <c r="FE48" s="126"/>
      <c r="FF48" s="126"/>
      <c r="FG48" s="197"/>
      <c r="FH48" s="171" t="s">
        <v>34</v>
      </c>
      <c r="FI48" s="184"/>
      <c r="FJ48" s="26"/>
      <c r="FK48" s="27"/>
      <c r="FL48" s="26"/>
      <c r="FM48" s="27"/>
      <c r="FN48" s="26"/>
      <c r="FO48" s="27"/>
      <c r="FP48" s="26"/>
      <c r="FQ48" s="27"/>
      <c r="FR48" s="26"/>
      <c r="FS48" s="27"/>
      <c r="FT48" s="26"/>
      <c r="FU48" s="27"/>
      <c r="FV48" s="26"/>
      <c r="FW48" s="27"/>
      <c r="FX48" s="26"/>
      <c r="FY48" s="27"/>
      <c r="FZ48" s="26"/>
      <c r="GA48" s="27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  <c r="HN48" s="126"/>
      <c r="HO48" s="126"/>
      <c r="HP48" s="126"/>
      <c r="HQ48" s="126"/>
      <c r="HR48" s="126"/>
      <c r="HS48" s="126"/>
      <c r="HT48" s="126"/>
      <c r="HU48" s="126"/>
      <c r="HV48" s="126"/>
      <c r="HW48" s="126"/>
      <c r="HX48" s="126"/>
      <c r="HY48" s="126"/>
      <c r="HZ48" s="126"/>
      <c r="IA48" s="126"/>
      <c r="IB48" s="126"/>
      <c r="IC48" s="126"/>
      <c r="ID48" s="135"/>
      <c r="IE48" s="106"/>
    </row>
    <row r="49" spans="2:239" ht="15" customHeight="1">
      <c r="B49" s="200"/>
      <c r="C49" s="177" t="s">
        <v>35</v>
      </c>
      <c r="D49" s="193"/>
      <c r="E49" s="35"/>
      <c r="F49" s="36"/>
      <c r="G49" s="35"/>
      <c r="H49" s="36"/>
      <c r="I49" s="35"/>
      <c r="J49" s="36"/>
      <c r="K49" s="35"/>
      <c r="L49" s="36"/>
      <c r="M49" s="35"/>
      <c r="N49" s="36"/>
      <c r="O49" s="35"/>
      <c r="P49" s="36"/>
      <c r="Q49" s="35"/>
      <c r="R49" s="36"/>
      <c r="S49" s="35"/>
      <c r="T49" s="36"/>
      <c r="U49" s="35"/>
      <c r="V49" s="36"/>
      <c r="W49" s="73">
        <f t="shared" si="4"/>
        <v>0</v>
      </c>
      <c r="X49" s="45"/>
      <c r="Y49" s="200"/>
      <c r="Z49" s="177" t="s">
        <v>35</v>
      </c>
      <c r="AA49" s="193"/>
      <c r="AB49" s="35"/>
      <c r="AC49" s="36"/>
      <c r="AD49" s="35"/>
      <c r="AE49" s="36"/>
      <c r="AF49" s="35"/>
      <c r="AG49" s="36"/>
      <c r="AH49" s="35">
        <v>2</v>
      </c>
      <c r="AI49" s="36">
        <v>1304</v>
      </c>
      <c r="AJ49" s="35"/>
      <c r="AK49" s="36"/>
      <c r="AL49" s="35"/>
      <c r="AM49" s="36"/>
      <c r="AN49" s="35">
        <v>20</v>
      </c>
      <c r="AO49" s="36">
        <v>41616</v>
      </c>
      <c r="AP49" s="35"/>
      <c r="AQ49" s="36"/>
      <c r="AR49" s="35"/>
      <c r="AS49" s="36"/>
      <c r="AT49" s="73">
        <f t="shared" si="5"/>
        <v>42920</v>
      </c>
      <c r="AU49" s="45"/>
      <c r="AV49" s="200"/>
      <c r="AW49" s="177" t="s">
        <v>35</v>
      </c>
      <c r="AX49" s="193"/>
      <c r="AY49" s="35"/>
      <c r="AZ49" s="36"/>
      <c r="BA49" s="35"/>
      <c r="BB49" s="36"/>
      <c r="BC49" s="35"/>
      <c r="BD49" s="36"/>
      <c r="BE49" s="35"/>
      <c r="BF49" s="36"/>
      <c r="BG49" s="35"/>
      <c r="BH49" s="36"/>
      <c r="BI49" s="35"/>
      <c r="BJ49" s="36"/>
      <c r="BK49" s="35"/>
      <c r="BL49" s="36"/>
      <c r="BM49" s="35"/>
      <c r="BN49" s="36"/>
      <c r="BO49" s="35"/>
      <c r="BP49" s="36"/>
      <c r="BQ49" s="73">
        <f t="shared" si="0"/>
        <v>0</v>
      </c>
      <c r="BR49" s="45"/>
      <c r="BS49" s="200"/>
      <c r="BT49" s="177" t="s">
        <v>35</v>
      </c>
      <c r="BU49" s="193"/>
      <c r="BV49" s="35">
        <v>2</v>
      </c>
      <c r="BW49" s="36">
        <v>1124</v>
      </c>
      <c r="BX49" s="35"/>
      <c r="BY49" s="36"/>
      <c r="BZ49" s="35">
        <v>5</v>
      </c>
      <c r="CA49" s="36">
        <v>673</v>
      </c>
      <c r="CB49" s="35"/>
      <c r="CC49" s="36"/>
      <c r="CD49" s="35"/>
      <c r="CE49" s="36"/>
      <c r="CF49" s="35"/>
      <c r="CG49" s="36"/>
      <c r="CH49" s="35"/>
      <c r="CI49" s="36"/>
      <c r="CJ49" s="35"/>
      <c r="CK49" s="36"/>
      <c r="CL49" s="35"/>
      <c r="CM49" s="36"/>
      <c r="CN49" s="73">
        <f t="shared" si="1"/>
        <v>1797</v>
      </c>
      <c r="CO49" s="45"/>
      <c r="CP49" s="200"/>
      <c r="CQ49" s="177" t="s">
        <v>35</v>
      </c>
      <c r="CR49" s="193"/>
      <c r="CS49" s="35"/>
      <c r="CT49" s="36"/>
      <c r="CU49" s="35"/>
      <c r="CV49" s="36"/>
      <c r="CW49" s="35"/>
      <c r="CX49" s="36"/>
      <c r="CY49" s="35"/>
      <c r="CZ49" s="36"/>
      <c r="DA49" s="35"/>
      <c r="DB49" s="36"/>
      <c r="DC49" s="35"/>
      <c r="DD49" s="36"/>
      <c r="DE49" s="83">
        <v>2</v>
      </c>
      <c r="DF49" s="84">
        <v>1717</v>
      </c>
      <c r="DG49" s="83"/>
      <c r="DH49" s="84"/>
      <c r="DI49" s="83"/>
      <c r="DJ49" s="84"/>
      <c r="DK49" s="73">
        <f t="shared" si="2"/>
        <v>1717</v>
      </c>
      <c r="DL49" s="75">
        <f t="shared" si="3"/>
        <v>46434</v>
      </c>
      <c r="DM49" s="197"/>
      <c r="DN49" s="171" t="s">
        <v>35</v>
      </c>
      <c r="DO49" s="184"/>
      <c r="DP49" s="114">
        <v>238</v>
      </c>
      <c r="DQ49" s="115">
        <f>SUM(DL49,'国別実績①'!IT49)</f>
        <v>360378</v>
      </c>
      <c r="DR49" s="26"/>
      <c r="DS49" s="27"/>
      <c r="DT49" s="26"/>
      <c r="DU49" s="27"/>
      <c r="DV49" s="26"/>
      <c r="DW49" s="27"/>
      <c r="DX49" s="26"/>
      <c r="DY49" s="27"/>
      <c r="DZ49" s="26"/>
      <c r="EA49" s="27"/>
      <c r="EB49" s="26"/>
      <c r="EC49" s="27"/>
      <c r="ED49" s="26"/>
      <c r="EE49" s="27"/>
      <c r="EF49" s="26"/>
      <c r="EG49" s="27"/>
      <c r="EH49" s="126"/>
      <c r="EI49" s="126"/>
      <c r="EJ49" s="197"/>
      <c r="EK49" s="171" t="s">
        <v>35</v>
      </c>
      <c r="EL49" s="184"/>
      <c r="EM49" s="26"/>
      <c r="EN49" s="27"/>
      <c r="EO49" s="26"/>
      <c r="EP49" s="27"/>
      <c r="EQ49" s="26"/>
      <c r="ER49" s="27"/>
      <c r="ES49" s="26"/>
      <c r="ET49" s="27"/>
      <c r="EU49" s="26"/>
      <c r="EV49" s="27"/>
      <c r="EW49" s="26"/>
      <c r="EX49" s="27"/>
      <c r="EY49" s="26"/>
      <c r="EZ49" s="27"/>
      <c r="FA49" s="26"/>
      <c r="FB49" s="27"/>
      <c r="FC49" s="26"/>
      <c r="FD49" s="27"/>
      <c r="FE49" s="126"/>
      <c r="FF49" s="126"/>
      <c r="FG49" s="197"/>
      <c r="FH49" s="171" t="s">
        <v>35</v>
      </c>
      <c r="FI49" s="184"/>
      <c r="FJ49" s="26"/>
      <c r="FK49" s="27"/>
      <c r="FL49" s="26"/>
      <c r="FM49" s="27"/>
      <c r="FN49" s="26"/>
      <c r="FO49" s="27"/>
      <c r="FP49" s="26"/>
      <c r="FQ49" s="27"/>
      <c r="FR49" s="26"/>
      <c r="FS49" s="27"/>
      <c r="FT49" s="26"/>
      <c r="FU49" s="27"/>
      <c r="FV49" s="26"/>
      <c r="FW49" s="27"/>
      <c r="FX49" s="26"/>
      <c r="FY49" s="27"/>
      <c r="FZ49" s="26"/>
      <c r="GA49" s="27"/>
      <c r="GB49" s="126"/>
      <c r="GC49" s="126"/>
      <c r="GD49" s="126"/>
      <c r="GE49" s="126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26"/>
      <c r="HK49" s="126"/>
      <c r="HL49" s="126"/>
      <c r="HM49" s="126"/>
      <c r="HN49" s="126"/>
      <c r="HO49" s="126"/>
      <c r="HP49" s="126"/>
      <c r="HQ49" s="126"/>
      <c r="HR49" s="126"/>
      <c r="HS49" s="126"/>
      <c r="HT49" s="126"/>
      <c r="HU49" s="126"/>
      <c r="HV49" s="126"/>
      <c r="HW49" s="126"/>
      <c r="HX49" s="126"/>
      <c r="HY49" s="126"/>
      <c r="HZ49" s="126"/>
      <c r="IA49" s="126"/>
      <c r="IB49" s="126"/>
      <c r="IC49" s="126"/>
      <c r="ID49" s="135">
        <v>1</v>
      </c>
      <c r="IE49" s="106">
        <v>531</v>
      </c>
    </row>
    <row r="50" spans="2:239" ht="15" customHeight="1">
      <c r="B50" s="200"/>
      <c r="C50" s="177" t="s">
        <v>36</v>
      </c>
      <c r="D50" s="193"/>
      <c r="E50" s="35"/>
      <c r="F50" s="36"/>
      <c r="G50" s="35"/>
      <c r="H50" s="36"/>
      <c r="I50" s="35"/>
      <c r="J50" s="36"/>
      <c r="K50" s="35"/>
      <c r="L50" s="36"/>
      <c r="M50" s="35"/>
      <c r="N50" s="36"/>
      <c r="O50" s="35">
        <v>1</v>
      </c>
      <c r="P50" s="36">
        <v>562</v>
      </c>
      <c r="Q50" s="35">
        <v>2</v>
      </c>
      <c r="R50" s="36">
        <v>1113</v>
      </c>
      <c r="S50" s="35"/>
      <c r="T50" s="36"/>
      <c r="U50" s="35"/>
      <c r="V50" s="36"/>
      <c r="W50" s="73">
        <f t="shared" si="4"/>
        <v>1675</v>
      </c>
      <c r="X50" s="45"/>
      <c r="Y50" s="200"/>
      <c r="Z50" s="177" t="s">
        <v>36</v>
      </c>
      <c r="AA50" s="193"/>
      <c r="AB50" s="35"/>
      <c r="AC50" s="36"/>
      <c r="AD50" s="35"/>
      <c r="AE50" s="36"/>
      <c r="AF50" s="35"/>
      <c r="AG50" s="36"/>
      <c r="AH50" s="35"/>
      <c r="AI50" s="36"/>
      <c r="AJ50" s="35"/>
      <c r="AK50" s="36"/>
      <c r="AL50" s="35"/>
      <c r="AM50" s="36"/>
      <c r="AN50" s="35"/>
      <c r="AO50" s="36"/>
      <c r="AP50" s="35"/>
      <c r="AQ50" s="36"/>
      <c r="AR50" s="35"/>
      <c r="AS50" s="36"/>
      <c r="AT50" s="73">
        <f t="shared" si="5"/>
        <v>0</v>
      </c>
      <c r="AU50" s="45"/>
      <c r="AV50" s="200"/>
      <c r="AW50" s="177" t="s">
        <v>36</v>
      </c>
      <c r="AX50" s="193"/>
      <c r="AY50" s="35"/>
      <c r="AZ50" s="36"/>
      <c r="BA50" s="35"/>
      <c r="BB50" s="36"/>
      <c r="BC50" s="35"/>
      <c r="BD50" s="36"/>
      <c r="BE50" s="35"/>
      <c r="BF50" s="36"/>
      <c r="BG50" s="35"/>
      <c r="BH50" s="36"/>
      <c r="BI50" s="35"/>
      <c r="BJ50" s="36"/>
      <c r="BK50" s="35"/>
      <c r="BL50" s="36"/>
      <c r="BM50" s="35"/>
      <c r="BN50" s="36"/>
      <c r="BO50" s="35"/>
      <c r="BP50" s="36"/>
      <c r="BQ50" s="73">
        <f t="shared" si="0"/>
        <v>0</v>
      </c>
      <c r="BR50" s="45"/>
      <c r="BS50" s="200"/>
      <c r="BT50" s="177" t="s">
        <v>36</v>
      </c>
      <c r="BU50" s="193"/>
      <c r="BV50" s="35">
        <v>2</v>
      </c>
      <c r="BW50" s="36">
        <v>1253</v>
      </c>
      <c r="BX50" s="35"/>
      <c r="BY50" s="36"/>
      <c r="BZ50" s="35">
        <v>2</v>
      </c>
      <c r="CA50" s="36">
        <v>1254</v>
      </c>
      <c r="CB50" s="35"/>
      <c r="CC50" s="36"/>
      <c r="CD50" s="35"/>
      <c r="CE50" s="36"/>
      <c r="CF50" s="35"/>
      <c r="CG50" s="36"/>
      <c r="CH50" s="35"/>
      <c r="CI50" s="36"/>
      <c r="CJ50" s="35"/>
      <c r="CK50" s="36"/>
      <c r="CL50" s="35"/>
      <c r="CM50" s="36"/>
      <c r="CN50" s="73">
        <f t="shared" si="1"/>
        <v>2507</v>
      </c>
      <c r="CO50" s="45"/>
      <c r="CP50" s="200"/>
      <c r="CQ50" s="177" t="s">
        <v>36</v>
      </c>
      <c r="CR50" s="193"/>
      <c r="CS50" s="35"/>
      <c r="CT50" s="36"/>
      <c r="CU50" s="35"/>
      <c r="CV50" s="36"/>
      <c r="CW50" s="35"/>
      <c r="CX50" s="36"/>
      <c r="CY50" s="35"/>
      <c r="CZ50" s="36"/>
      <c r="DA50" s="35"/>
      <c r="DB50" s="36"/>
      <c r="DC50" s="35"/>
      <c r="DD50" s="36"/>
      <c r="DE50" s="83"/>
      <c r="DF50" s="84"/>
      <c r="DG50" s="83"/>
      <c r="DH50" s="84"/>
      <c r="DI50" s="83"/>
      <c r="DJ50" s="84"/>
      <c r="DK50" s="73">
        <f t="shared" si="2"/>
        <v>0</v>
      </c>
      <c r="DL50" s="75">
        <f t="shared" si="3"/>
        <v>4182</v>
      </c>
      <c r="DM50" s="197"/>
      <c r="DN50" s="171" t="s">
        <v>36</v>
      </c>
      <c r="DO50" s="184"/>
      <c r="DP50" s="114">
        <v>143</v>
      </c>
      <c r="DQ50" s="115">
        <f>SUM(DL50,'国別実績①'!IT50)</f>
        <v>258045</v>
      </c>
      <c r="DR50" s="26"/>
      <c r="DS50" s="27"/>
      <c r="DT50" s="26"/>
      <c r="DU50" s="27"/>
      <c r="DV50" s="26"/>
      <c r="DW50" s="27"/>
      <c r="DX50" s="26"/>
      <c r="DY50" s="27"/>
      <c r="DZ50" s="26"/>
      <c r="EA50" s="27"/>
      <c r="EB50" s="26"/>
      <c r="EC50" s="27"/>
      <c r="ED50" s="26"/>
      <c r="EE50" s="27"/>
      <c r="EF50" s="26"/>
      <c r="EG50" s="27"/>
      <c r="EH50" s="126"/>
      <c r="EI50" s="126"/>
      <c r="EJ50" s="197"/>
      <c r="EK50" s="171" t="s">
        <v>36</v>
      </c>
      <c r="EL50" s="184"/>
      <c r="EM50" s="26"/>
      <c r="EN50" s="27"/>
      <c r="EO50" s="26"/>
      <c r="EP50" s="27"/>
      <c r="EQ50" s="26"/>
      <c r="ER50" s="27"/>
      <c r="ES50" s="26"/>
      <c r="ET50" s="27"/>
      <c r="EU50" s="26"/>
      <c r="EV50" s="27"/>
      <c r="EW50" s="26"/>
      <c r="EX50" s="27"/>
      <c r="EY50" s="26"/>
      <c r="EZ50" s="27"/>
      <c r="FA50" s="26"/>
      <c r="FB50" s="27"/>
      <c r="FC50" s="26"/>
      <c r="FD50" s="27"/>
      <c r="FE50" s="126"/>
      <c r="FF50" s="126"/>
      <c r="FG50" s="197"/>
      <c r="FH50" s="171" t="s">
        <v>36</v>
      </c>
      <c r="FI50" s="184"/>
      <c r="FJ50" s="26"/>
      <c r="FK50" s="27"/>
      <c r="FL50" s="26"/>
      <c r="FM50" s="27"/>
      <c r="FN50" s="26"/>
      <c r="FO50" s="27"/>
      <c r="FP50" s="26"/>
      <c r="FQ50" s="27"/>
      <c r="FR50" s="26"/>
      <c r="FS50" s="27"/>
      <c r="FT50" s="26"/>
      <c r="FU50" s="27"/>
      <c r="FV50" s="26"/>
      <c r="FW50" s="27"/>
      <c r="FX50" s="26"/>
      <c r="FY50" s="27"/>
      <c r="FZ50" s="26"/>
      <c r="GA50" s="27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35">
        <v>10</v>
      </c>
      <c r="IE50" s="106">
        <v>5645</v>
      </c>
    </row>
    <row r="51" spans="2:239" ht="15" customHeight="1">
      <c r="B51" s="200"/>
      <c r="C51" s="177" t="s">
        <v>37</v>
      </c>
      <c r="D51" s="193"/>
      <c r="E51" s="35"/>
      <c r="F51" s="36">
        <v>213</v>
      </c>
      <c r="G51" s="35"/>
      <c r="H51" s="36"/>
      <c r="I51" s="35"/>
      <c r="J51" s="36"/>
      <c r="K51" s="35"/>
      <c r="L51" s="36">
        <v>2006</v>
      </c>
      <c r="M51" s="35"/>
      <c r="N51" s="36"/>
      <c r="O51" s="35" t="s">
        <v>217</v>
      </c>
      <c r="P51" s="36" t="s">
        <v>220</v>
      </c>
      <c r="Q51" s="35" t="s">
        <v>217</v>
      </c>
      <c r="R51" s="36" t="s">
        <v>217</v>
      </c>
      <c r="S51" s="35"/>
      <c r="T51" s="36"/>
      <c r="U51" s="35"/>
      <c r="V51" s="36"/>
      <c r="W51" s="73">
        <f t="shared" si="4"/>
        <v>2219</v>
      </c>
      <c r="X51" s="45"/>
      <c r="Y51" s="200"/>
      <c r="Z51" s="177" t="s">
        <v>37</v>
      </c>
      <c r="AA51" s="193"/>
      <c r="AB51" s="35"/>
      <c r="AC51" s="36"/>
      <c r="AD51" s="35"/>
      <c r="AE51" s="36"/>
      <c r="AF51" s="35"/>
      <c r="AG51" s="36"/>
      <c r="AH51" s="35"/>
      <c r="AI51" s="36"/>
      <c r="AJ51" s="35"/>
      <c r="AK51" s="36">
        <v>279</v>
      </c>
      <c r="AL51" s="35"/>
      <c r="AM51" s="36">
        <v>457</v>
      </c>
      <c r="AN51" s="35"/>
      <c r="AO51" s="36"/>
      <c r="AP51" s="35"/>
      <c r="AQ51" s="36"/>
      <c r="AR51" s="35"/>
      <c r="AS51" s="36"/>
      <c r="AT51" s="73">
        <f t="shared" si="5"/>
        <v>736</v>
      </c>
      <c r="AU51" s="45"/>
      <c r="AV51" s="200"/>
      <c r="AW51" s="177" t="s">
        <v>37</v>
      </c>
      <c r="AX51" s="193"/>
      <c r="AY51" s="35"/>
      <c r="AZ51" s="36"/>
      <c r="BA51" s="35"/>
      <c r="BB51" s="36"/>
      <c r="BC51" s="35"/>
      <c r="BD51" s="36"/>
      <c r="BE51" s="35"/>
      <c r="BF51" s="36"/>
      <c r="BG51" s="35"/>
      <c r="BH51" s="36"/>
      <c r="BI51" s="35"/>
      <c r="BJ51" s="36"/>
      <c r="BK51" s="35"/>
      <c r="BL51" s="36"/>
      <c r="BM51" s="35"/>
      <c r="BN51" s="36"/>
      <c r="BO51" s="35"/>
      <c r="BP51" s="36"/>
      <c r="BQ51" s="73">
        <f t="shared" si="0"/>
        <v>0</v>
      </c>
      <c r="BR51" s="45"/>
      <c r="BS51" s="200"/>
      <c r="BT51" s="177" t="s">
        <v>37</v>
      </c>
      <c r="BU51" s="193"/>
      <c r="BV51" s="35"/>
      <c r="BW51" s="36">
        <v>14883</v>
      </c>
      <c r="BX51" s="35"/>
      <c r="BY51" s="36"/>
      <c r="BZ51" s="35"/>
      <c r="CA51" s="36"/>
      <c r="CB51" s="35"/>
      <c r="CC51" s="36"/>
      <c r="CD51" s="35"/>
      <c r="CE51" s="36"/>
      <c r="CF51" s="35"/>
      <c r="CG51" s="36"/>
      <c r="CH51" s="35"/>
      <c r="CI51" s="36"/>
      <c r="CJ51" s="35"/>
      <c r="CK51" s="36"/>
      <c r="CL51" s="35"/>
      <c r="CM51" s="36">
        <v>268</v>
      </c>
      <c r="CN51" s="73">
        <f t="shared" si="1"/>
        <v>15151</v>
      </c>
      <c r="CO51" s="45"/>
      <c r="CP51" s="200"/>
      <c r="CQ51" s="177" t="s">
        <v>37</v>
      </c>
      <c r="CR51" s="193"/>
      <c r="CS51" s="35"/>
      <c r="CT51" s="36"/>
      <c r="CU51" s="35"/>
      <c r="CV51" s="36"/>
      <c r="CW51" s="35"/>
      <c r="CX51" s="36"/>
      <c r="CY51" s="35"/>
      <c r="CZ51" s="36"/>
      <c r="DA51" s="35"/>
      <c r="DB51" s="36"/>
      <c r="DC51" s="35"/>
      <c r="DD51" s="36"/>
      <c r="DE51" s="83"/>
      <c r="DF51" s="84"/>
      <c r="DG51" s="83"/>
      <c r="DH51" s="84"/>
      <c r="DI51" s="83"/>
      <c r="DJ51" s="84"/>
      <c r="DK51" s="73">
        <f t="shared" si="2"/>
        <v>0</v>
      </c>
      <c r="DL51" s="75">
        <f t="shared" si="3"/>
        <v>18106</v>
      </c>
      <c r="DM51" s="197"/>
      <c r="DN51" s="171" t="s">
        <v>37</v>
      </c>
      <c r="DO51" s="184"/>
      <c r="DP51" s="114"/>
      <c r="DQ51" s="115">
        <f>SUM(DL51,'国別実績①'!IT51)</f>
        <v>519657</v>
      </c>
      <c r="DR51" s="26"/>
      <c r="DS51" s="27"/>
      <c r="DT51" s="26"/>
      <c r="DU51" s="27"/>
      <c r="DV51" s="26"/>
      <c r="DW51" s="27"/>
      <c r="DX51" s="26"/>
      <c r="DY51" s="27"/>
      <c r="DZ51" s="26"/>
      <c r="EA51" s="27"/>
      <c r="EB51" s="26"/>
      <c r="EC51" s="27"/>
      <c r="ED51" s="26"/>
      <c r="EE51" s="27"/>
      <c r="EF51" s="26"/>
      <c r="EG51" s="27"/>
      <c r="EH51" s="126"/>
      <c r="EI51" s="126"/>
      <c r="EJ51" s="197"/>
      <c r="EK51" s="171" t="s">
        <v>37</v>
      </c>
      <c r="EL51" s="184"/>
      <c r="EM51" s="26"/>
      <c r="EN51" s="27"/>
      <c r="EO51" s="26"/>
      <c r="EP51" s="27"/>
      <c r="EQ51" s="26"/>
      <c r="ER51" s="27"/>
      <c r="ES51" s="26"/>
      <c r="ET51" s="27"/>
      <c r="EU51" s="26"/>
      <c r="EV51" s="27"/>
      <c r="EW51" s="26"/>
      <c r="EX51" s="27"/>
      <c r="EY51" s="26"/>
      <c r="EZ51" s="27"/>
      <c r="FA51" s="26"/>
      <c r="FB51" s="27"/>
      <c r="FC51" s="26"/>
      <c r="FD51" s="27"/>
      <c r="FE51" s="126"/>
      <c r="FF51" s="126"/>
      <c r="FG51" s="197"/>
      <c r="FH51" s="171" t="s">
        <v>37</v>
      </c>
      <c r="FI51" s="184"/>
      <c r="FJ51" s="26"/>
      <c r="FK51" s="27"/>
      <c r="FL51" s="26"/>
      <c r="FM51" s="27"/>
      <c r="FN51" s="26"/>
      <c r="FO51" s="27"/>
      <c r="FP51" s="26"/>
      <c r="FQ51" s="27"/>
      <c r="FR51" s="26"/>
      <c r="FS51" s="27"/>
      <c r="FT51" s="26"/>
      <c r="FU51" s="27"/>
      <c r="FV51" s="26"/>
      <c r="FW51" s="27"/>
      <c r="FX51" s="26"/>
      <c r="FY51" s="27"/>
      <c r="FZ51" s="26"/>
      <c r="GA51" s="27"/>
      <c r="GB51" s="126"/>
      <c r="GC51" s="126"/>
      <c r="GD51" s="126"/>
      <c r="GE51" s="126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26"/>
      <c r="HK51" s="126"/>
      <c r="HL51" s="126"/>
      <c r="HM51" s="126"/>
      <c r="HN51" s="126"/>
      <c r="HO51" s="126"/>
      <c r="HP51" s="126"/>
      <c r="HQ51" s="126"/>
      <c r="HR51" s="126"/>
      <c r="HS51" s="126"/>
      <c r="HT51" s="126"/>
      <c r="HU51" s="126"/>
      <c r="HV51" s="126"/>
      <c r="HW51" s="126"/>
      <c r="HX51" s="126"/>
      <c r="HY51" s="126"/>
      <c r="HZ51" s="126"/>
      <c r="IA51" s="126"/>
      <c r="IB51" s="126"/>
      <c r="IC51" s="126"/>
      <c r="ID51" s="135"/>
      <c r="IE51" s="106">
        <v>15701</v>
      </c>
    </row>
    <row r="52" spans="2:239" ht="19.5" customHeight="1">
      <c r="B52" s="201"/>
      <c r="C52" s="181" t="s">
        <v>52</v>
      </c>
      <c r="D52" s="182"/>
      <c r="E52" s="39"/>
      <c r="F52" s="40">
        <f>SUM(F47:F51)</f>
        <v>213</v>
      </c>
      <c r="G52" s="39"/>
      <c r="H52" s="40">
        <f>SUM(H47:H51)</f>
        <v>0</v>
      </c>
      <c r="I52" s="39"/>
      <c r="J52" s="40">
        <f>SUM(J47:J51)</f>
        <v>0</v>
      </c>
      <c r="K52" s="39"/>
      <c r="L52" s="40">
        <f>SUM(L47:L51)</f>
        <v>4442</v>
      </c>
      <c r="M52" s="39"/>
      <c r="N52" s="40">
        <f>SUM(N47:N51)</f>
        <v>0</v>
      </c>
      <c r="O52" s="39"/>
      <c r="P52" s="40">
        <f>SUM(P47:P51)</f>
        <v>562</v>
      </c>
      <c r="Q52" s="39"/>
      <c r="R52" s="40">
        <f>SUM(R47:R51)</f>
        <v>14269</v>
      </c>
      <c r="S52" s="39"/>
      <c r="T52" s="40">
        <f>SUM(T47:T51)</f>
        <v>0</v>
      </c>
      <c r="U52" s="39"/>
      <c r="V52" s="40">
        <f>SUM(V47:V51)</f>
        <v>0</v>
      </c>
      <c r="W52" s="73">
        <f t="shared" si="4"/>
        <v>19486</v>
      </c>
      <c r="X52" s="45"/>
      <c r="Y52" s="201"/>
      <c r="Z52" s="181" t="s">
        <v>52</v>
      </c>
      <c r="AA52" s="182"/>
      <c r="AB52" s="39"/>
      <c r="AC52" s="40">
        <f>SUM(AC47:AC51)</f>
        <v>0</v>
      </c>
      <c r="AD52" s="39"/>
      <c r="AE52" s="40">
        <f>SUM(AE47:AE51)</f>
        <v>0</v>
      </c>
      <c r="AF52" s="39"/>
      <c r="AG52" s="40">
        <f>SUM(AG47:AG51)</f>
        <v>0</v>
      </c>
      <c r="AH52" s="39"/>
      <c r="AI52" s="40">
        <f>SUM(AI47:AI51)</f>
        <v>1304</v>
      </c>
      <c r="AJ52" s="39"/>
      <c r="AK52" s="40">
        <f>SUM(AK47:AK51)</f>
        <v>279</v>
      </c>
      <c r="AL52" s="39"/>
      <c r="AM52" s="40">
        <f>SUM(AM47:AM51)</f>
        <v>457</v>
      </c>
      <c r="AN52" s="39"/>
      <c r="AO52" s="40">
        <f>SUM(AO47:AO51)</f>
        <v>51651</v>
      </c>
      <c r="AP52" s="39"/>
      <c r="AQ52" s="40">
        <f>SUM(AQ47:AQ51)</f>
        <v>0</v>
      </c>
      <c r="AR52" s="39"/>
      <c r="AS52" s="40">
        <f>SUM(AS47:AS51)</f>
        <v>0</v>
      </c>
      <c r="AT52" s="73">
        <f t="shared" si="5"/>
        <v>53691</v>
      </c>
      <c r="AU52" s="45"/>
      <c r="AV52" s="201"/>
      <c r="AW52" s="181" t="s">
        <v>52</v>
      </c>
      <c r="AX52" s="182"/>
      <c r="AY52" s="39"/>
      <c r="AZ52" s="40">
        <f>SUM(AZ47:AZ51)</f>
        <v>0</v>
      </c>
      <c r="BA52" s="39"/>
      <c r="BB52" s="40">
        <f>SUM(BB47:BB51)</f>
        <v>0</v>
      </c>
      <c r="BC52" s="39"/>
      <c r="BD52" s="40">
        <f>SUM(BD47:BD51)</f>
        <v>0</v>
      </c>
      <c r="BE52" s="39"/>
      <c r="BF52" s="40">
        <f>SUM(BF47:BF51)</f>
        <v>0</v>
      </c>
      <c r="BG52" s="39"/>
      <c r="BH52" s="40">
        <f>SUM(BH47:BH51)</f>
        <v>0</v>
      </c>
      <c r="BI52" s="39"/>
      <c r="BJ52" s="40">
        <f>SUM(BJ47:BJ51)</f>
        <v>0</v>
      </c>
      <c r="BK52" s="39"/>
      <c r="BL52" s="40">
        <f>SUM(BL47:BL51)</f>
        <v>0</v>
      </c>
      <c r="BM52" s="39"/>
      <c r="BN52" s="40">
        <f>SUM(BN47:BN51)</f>
        <v>0</v>
      </c>
      <c r="BO52" s="39"/>
      <c r="BP52" s="40">
        <f>SUM(BP47:BP51)</f>
        <v>0</v>
      </c>
      <c r="BQ52" s="73">
        <f t="shared" si="0"/>
        <v>0</v>
      </c>
      <c r="BR52" s="45"/>
      <c r="BS52" s="201"/>
      <c r="BT52" s="181" t="s">
        <v>52</v>
      </c>
      <c r="BU52" s="182"/>
      <c r="BV52" s="39"/>
      <c r="BW52" s="40">
        <f>SUM(BW47:BW51)</f>
        <v>17260</v>
      </c>
      <c r="BX52" s="39"/>
      <c r="BY52" s="40">
        <f>SUM(BY47:BY51)</f>
        <v>0</v>
      </c>
      <c r="BZ52" s="39"/>
      <c r="CA52" s="40">
        <f>SUM(CA47:CA51)</f>
        <v>1927</v>
      </c>
      <c r="CB52" s="39"/>
      <c r="CC52" s="40">
        <f>SUM(CC47:CC51)</f>
        <v>0</v>
      </c>
      <c r="CD52" s="39"/>
      <c r="CE52" s="40">
        <f>SUM(CE47:CE51)</f>
        <v>0</v>
      </c>
      <c r="CF52" s="39"/>
      <c r="CG52" s="40">
        <f>SUM(CG47:CG51)</f>
        <v>0</v>
      </c>
      <c r="CH52" s="39"/>
      <c r="CI52" s="40">
        <f>SUM(CI47:CI51)</f>
        <v>0</v>
      </c>
      <c r="CJ52" s="39"/>
      <c r="CK52" s="40">
        <f>SUM(CK47:CK51)</f>
        <v>0</v>
      </c>
      <c r="CL52" s="39"/>
      <c r="CM52" s="40">
        <f>SUM(CM47:CM51)</f>
        <v>268</v>
      </c>
      <c r="CN52" s="73">
        <f t="shared" si="1"/>
        <v>19455</v>
      </c>
      <c r="CO52" s="45"/>
      <c r="CP52" s="201"/>
      <c r="CQ52" s="181" t="s">
        <v>52</v>
      </c>
      <c r="CR52" s="182"/>
      <c r="CS52" s="39"/>
      <c r="CT52" s="40">
        <f>SUM(CT47:CT51)</f>
        <v>0</v>
      </c>
      <c r="CU52" s="39"/>
      <c r="CV52" s="40">
        <f>SUM(CV47:CV51)</f>
        <v>0</v>
      </c>
      <c r="CW52" s="39"/>
      <c r="CX52" s="40">
        <f>SUM(CX47:CX51)</f>
        <v>0</v>
      </c>
      <c r="CY52" s="39"/>
      <c r="CZ52" s="40">
        <f>SUM(CZ47:CZ51)</f>
        <v>0</v>
      </c>
      <c r="DA52" s="39"/>
      <c r="DB52" s="40">
        <f>SUM(DB47:DB51)</f>
        <v>0</v>
      </c>
      <c r="DC52" s="39"/>
      <c r="DD52" s="40">
        <f>SUM(DD47:DD51)</f>
        <v>0</v>
      </c>
      <c r="DE52" s="85"/>
      <c r="DF52" s="86">
        <f>SUM(DF47:DF51)</f>
        <v>1717</v>
      </c>
      <c r="DG52" s="85"/>
      <c r="DH52" s="86">
        <f>SUM(DH47:DH51)</f>
        <v>0</v>
      </c>
      <c r="DI52" s="85"/>
      <c r="DJ52" s="86">
        <f>SUM(DJ47:DJ51)</f>
        <v>0</v>
      </c>
      <c r="DK52" s="73">
        <f t="shared" si="2"/>
        <v>1717</v>
      </c>
      <c r="DL52" s="75">
        <f t="shared" si="3"/>
        <v>94349</v>
      </c>
      <c r="DM52" s="198"/>
      <c r="DN52" s="179" t="s">
        <v>52</v>
      </c>
      <c r="DO52" s="180"/>
      <c r="DP52" s="116"/>
      <c r="DQ52" s="117">
        <f>SUM(DL52,'国別実績①'!IT52)</f>
        <v>5024848</v>
      </c>
      <c r="DR52" s="12"/>
      <c r="DS52" s="13">
        <f>SUM(DS47:DS51)</f>
        <v>0</v>
      </c>
      <c r="DT52" s="12"/>
      <c r="DU52" s="13">
        <f>SUM(DU47:DU51)</f>
        <v>0</v>
      </c>
      <c r="DV52" s="12"/>
      <c r="DW52" s="13">
        <f>SUM(DW47:DW51)</f>
        <v>0</v>
      </c>
      <c r="DX52" s="12"/>
      <c r="DY52" s="13">
        <f>SUM(DY47:DY51)</f>
        <v>0</v>
      </c>
      <c r="DZ52" s="12"/>
      <c r="EA52" s="13">
        <f>SUM(EA47:EA51)</f>
        <v>0</v>
      </c>
      <c r="EB52" s="12"/>
      <c r="EC52" s="13">
        <f>SUM(EC47:EC51)</f>
        <v>0</v>
      </c>
      <c r="ED52" s="12"/>
      <c r="EE52" s="13">
        <f>SUM(EE47:EE51)</f>
        <v>0</v>
      </c>
      <c r="EF52" s="12"/>
      <c r="EG52" s="13">
        <f>SUM(EG47:EG51)</f>
        <v>0</v>
      </c>
      <c r="EH52" s="126"/>
      <c r="EI52" s="126"/>
      <c r="EJ52" s="198"/>
      <c r="EK52" s="179" t="s">
        <v>52</v>
      </c>
      <c r="EL52" s="180"/>
      <c r="EM52" s="12"/>
      <c r="EN52" s="13">
        <f>SUM(EN47:EN51)</f>
        <v>0</v>
      </c>
      <c r="EO52" s="12"/>
      <c r="EP52" s="13">
        <f>SUM(EP47:EP51)</f>
        <v>0</v>
      </c>
      <c r="EQ52" s="12"/>
      <c r="ER52" s="13">
        <f>SUM(ER47:ER51)</f>
        <v>0</v>
      </c>
      <c r="ES52" s="12"/>
      <c r="ET52" s="13">
        <f>SUM(ET47:ET51)</f>
        <v>0</v>
      </c>
      <c r="EU52" s="12"/>
      <c r="EV52" s="13">
        <f>SUM(EV47:EV51)</f>
        <v>0</v>
      </c>
      <c r="EW52" s="12"/>
      <c r="EX52" s="13">
        <f>SUM(EX47:EX51)</f>
        <v>0</v>
      </c>
      <c r="EY52" s="12"/>
      <c r="EZ52" s="13">
        <f>SUM(EZ47:EZ51)</f>
        <v>0</v>
      </c>
      <c r="FA52" s="12"/>
      <c r="FB52" s="13">
        <f>SUM(FB47:FB51)</f>
        <v>0</v>
      </c>
      <c r="FC52" s="12"/>
      <c r="FD52" s="13">
        <f>SUM(FD47:FD51)</f>
        <v>0</v>
      </c>
      <c r="FE52" s="126"/>
      <c r="FF52" s="126"/>
      <c r="FG52" s="198"/>
      <c r="FH52" s="179" t="s">
        <v>52</v>
      </c>
      <c r="FI52" s="180"/>
      <c r="FJ52" s="12"/>
      <c r="FK52" s="13">
        <f>SUM(FK47:FK51)</f>
        <v>0</v>
      </c>
      <c r="FL52" s="12"/>
      <c r="FM52" s="13">
        <f>SUM(FM47:FM51)</f>
        <v>0</v>
      </c>
      <c r="FN52" s="12"/>
      <c r="FO52" s="13">
        <f>SUM(FO47:FO51)</f>
        <v>0</v>
      </c>
      <c r="FP52" s="12"/>
      <c r="FQ52" s="13">
        <f>SUM(FQ47:FQ51)</f>
        <v>0</v>
      </c>
      <c r="FR52" s="12"/>
      <c r="FS52" s="13">
        <f>SUM(FS47:FS51)</f>
        <v>0</v>
      </c>
      <c r="FT52" s="12"/>
      <c r="FU52" s="13">
        <f>SUM(FU47:FU51)</f>
        <v>0</v>
      </c>
      <c r="FV52" s="12"/>
      <c r="FW52" s="13">
        <f>SUM(FW47:FW51)</f>
        <v>0</v>
      </c>
      <c r="FX52" s="12"/>
      <c r="FY52" s="13">
        <f>SUM(FY47:FY51)</f>
        <v>0</v>
      </c>
      <c r="FZ52" s="12"/>
      <c r="GA52" s="13">
        <f>SUM(GA47:GA51)</f>
        <v>0</v>
      </c>
      <c r="GB52" s="126"/>
      <c r="GC52" s="126"/>
      <c r="GD52" s="126"/>
      <c r="GE52" s="126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26"/>
      <c r="HK52" s="126"/>
      <c r="HL52" s="126"/>
      <c r="HM52" s="126"/>
      <c r="HN52" s="126"/>
      <c r="HO52" s="126"/>
      <c r="HP52" s="126"/>
      <c r="HQ52" s="126"/>
      <c r="HR52" s="126"/>
      <c r="HS52" s="126"/>
      <c r="HT52" s="126"/>
      <c r="HU52" s="126"/>
      <c r="HV52" s="126"/>
      <c r="HW52" s="126"/>
      <c r="HX52" s="126"/>
      <c r="HY52" s="126"/>
      <c r="HZ52" s="126"/>
      <c r="IA52" s="126"/>
      <c r="IB52" s="126"/>
      <c r="IC52" s="126"/>
      <c r="ID52" s="144"/>
      <c r="IE52" s="141">
        <f>SUM(IE47:IE51)</f>
        <v>114267</v>
      </c>
    </row>
    <row r="53" spans="2:239" ht="15" customHeight="1">
      <c r="B53" s="219" t="s">
        <v>38</v>
      </c>
      <c r="C53" s="220"/>
      <c r="D53" s="221"/>
      <c r="E53" s="28"/>
      <c r="F53" s="29"/>
      <c r="G53" s="28"/>
      <c r="H53" s="29"/>
      <c r="I53" s="28"/>
      <c r="J53" s="29"/>
      <c r="K53" s="28">
        <v>295</v>
      </c>
      <c r="L53" s="29">
        <v>6660</v>
      </c>
      <c r="M53" s="28"/>
      <c r="N53" s="29"/>
      <c r="O53" s="28"/>
      <c r="P53" s="29"/>
      <c r="Q53" s="28"/>
      <c r="R53" s="29"/>
      <c r="S53" s="28"/>
      <c r="T53" s="29"/>
      <c r="U53" s="28"/>
      <c r="V53" s="29"/>
      <c r="W53" s="73">
        <f t="shared" si="4"/>
        <v>6660</v>
      </c>
      <c r="X53" s="45"/>
      <c r="Y53" s="219" t="s">
        <v>38</v>
      </c>
      <c r="Z53" s="220"/>
      <c r="AA53" s="221"/>
      <c r="AB53" s="28"/>
      <c r="AC53" s="29"/>
      <c r="AD53" s="28"/>
      <c r="AE53" s="29"/>
      <c r="AF53" s="28"/>
      <c r="AG53" s="29"/>
      <c r="AH53" s="28"/>
      <c r="AI53" s="29"/>
      <c r="AJ53" s="28">
        <v>14</v>
      </c>
      <c r="AK53" s="29">
        <v>1880</v>
      </c>
      <c r="AL53" s="28">
        <v>110</v>
      </c>
      <c r="AM53" s="29">
        <v>4218</v>
      </c>
      <c r="AN53" s="28"/>
      <c r="AO53" s="29"/>
      <c r="AP53" s="28"/>
      <c r="AQ53" s="29"/>
      <c r="AR53" s="28"/>
      <c r="AS53" s="29"/>
      <c r="AT53" s="73">
        <f t="shared" si="5"/>
        <v>6098</v>
      </c>
      <c r="AU53" s="45"/>
      <c r="AV53" s="219" t="s">
        <v>38</v>
      </c>
      <c r="AW53" s="220"/>
      <c r="AX53" s="221"/>
      <c r="AY53" s="28"/>
      <c r="AZ53" s="29"/>
      <c r="BA53" s="28"/>
      <c r="BB53" s="29"/>
      <c r="BC53" s="28"/>
      <c r="BD53" s="29"/>
      <c r="BE53" s="28">
        <v>30</v>
      </c>
      <c r="BF53" s="29">
        <v>1330</v>
      </c>
      <c r="BG53" s="28"/>
      <c r="BH53" s="29"/>
      <c r="BI53" s="28"/>
      <c r="BJ53" s="29"/>
      <c r="BK53" s="28">
        <v>10</v>
      </c>
      <c r="BL53" s="29">
        <v>1970</v>
      </c>
      <c r="BM53" s="28"/>
      <c r="BN53" s="29"/>
      <c r="BO53" s="28"/>
      <c r="BP53" s="29"/>
      <c r="BQ53" s="73">
        <f t="shared" si="0"/>
        <v>3300</v>
      </c>
      <c r="BR53" s="45"/>
      <c r="BS53" s="219" t="s">
        <v>38</v>
      </c>
      <c r="BT53" s="220"/>
      <c r="BU53" s="221"/>
      <c r="BV53" s="28">
        <v>7315</v>
      </c>
      <c r="BW53" s="29">
        <v>150158</v>
      </c>
      <c r="BX53" s="28">
        <v>1566</v>
      </c>
      <c r="BY53" s="29">
        <v>31347</v>
      </c>
      <c r="BZ53" s="28"/>
      <c r="CA53" s="29"/>
      <c r="CB53" s="28">
        <v>42</v>
      </c>
      <c r="CC53" s="29">
        <v>769</v>
      </c>
      <c r="CD53" s="28"/>
      <c r="CE53" s="29"/>
      <c r="CF53" s="28">
        <v>250</v>
      </c>
      <c r="CG53" s="29">
        <v>8045</v>
      </c>
      <c r="CH53" s="28">
        <v>16</v>
      </c>
      <c r="CI53" s="29">
        <v>407</v>
      </c>
      <c r="CJ53" s="28"/>
      <c r="CK53" s="29"/>
      <c r="CL53" s="28"/>
      <c r="CM53" s="29"/>
      <c r="CN53" s="73">
        <f t="shared" si="1"/>
        <v>190726</v>
      </c>
      <c r="CO53" s="45"/>
      <c r="CP53" s="219" t="s">
        <v>38</v>
      </c>
      <c r="CQ53" s="220"/>
      <c r="CR53" s="221"/>
      <c r="CS53" s="28">
        <v>10</v>
      </c>
      <c r="CT53" s="29">
        <v>412</v>
      </c>
      <c r="CU53" s="28"/>
      <c r="CV53" s="29"/>
      <c r="CW53" s="28"/>
      <c r="CX53" s="29"/>
      <c r="CY53" s="28"/>
      <c r="CZ53" s="29"/>
      <c r="DA53" s="28"/>
      <c r="DB53" s="29"/>
      <c r="DC53" s="28"/>
      <c r="DD53" s="29"/>
      <c r="DE53" s="87">
        <v>2</v>
      </c>
      <c r="DF53" s="88">
        <v>515</v>
      </c>
      <c r="DG53" s="87"/>
      <c r="DH53" s="88"/>
      <c r="DI53" s="87"/>
      <c r="DJ53" s="88"/>
      <c r="DK53" s="73">
        <f t="shared" si="2"/>
        <v>927</v>
      </c>
      <c r="DL53" s="75">
        <f t="shared" si="3"/>
        <v>207711</v>
      </c>
      <c r="DM53" s="204" t="s">
        <v>38</v>
      </c>
      <c r="DN53" s="205"/>
      <c r="DO53" s="206"/>
      <c r="DP53" s="118">
        <v>153827</v>
      </c>
      <c r="DQ53" s="119">
        <f>SUM(DL53,'国別実績①'!IT53)</f>
        <v>5934517</v>
      </c>
      <c r="DR53" s="28"/>
      <c r="DS53" s="29"/>
      <c r="DT53" s="28"/>
      <c r="DU53" s="29"/>
      <c r="DV53" s="28"/>
      <c r="DW53" s="29"/>
      <c r="DX53" s="28"/>
      <c r="DY53" s="29"/>
      <c r="DZ53" s="28"/>
      <c r="EA53" s="29"/>
      <c r="EB53" s="28"/>
      <c r="EC53" s="29"/>
      <c r="ED53" s="28"/>
      <c r="EE53" s="29"/>
      <c r="EF53" s="28"/>
      <c r="EG53" s="29"/>
      <c r="EH53" s="126"/>
      <c r="EI53" s="126"/>
      <c r="EJ53" s="204" t="s">
        <v>38</v>
      </c>
      <c r="EK53" s="205"/>
      <c r="EL53" s="206"/>
      <c r="EM53" s="28"/>
      <c r="EN53" s="29"/>
      <c r="EO53" s="28"/>
      <c r="EP53" s="29"/>
      <c r="EQ53" s="28"/>
      <c r="ER53" s="29"/>
      <c r="ES53" s="28"/>
      <c r="ET53" s="29"/>
      <c r="EU53" s="28"/>
      <c r="EV53" s="29"/>
      <c r="EW53" s="28"/>
      <c r="EX53" s="29"/>
      <c r="EY53" s="28"/>
      <c r="EZ53" s="29"/>
      <c r="FA53" s="28"/>
      <c r="FB53" s="29"/>
      <c r="FC53" s="28"/>
      <c r="FD53" s="29"/>
      <c r="FE53" s="126"/>
      <c r="FF53" s="126"/>
      <c r="FG53" s="204" t="s">
        <v>38</v>
      </c>
      <c r="FH53" s="205"/>
      <c r="FI53" s="206"/>
      <c r="FJ53" s="28"/>
      <c r="FK53" s="29"/>
      <c r="FL53" s="28"/>
      <c r="FM53" s="29"/>
      <c r="FN53" s="28"/>
      <c r="FO53" s="29"/>
      <c r="FP53" s="28"/>
      <c r="FQ53" s="29"/>
      <c r="FR53" s="28"/>
      <c r="FS53" s="29"/>
      <c r="FT53" s="28"/>
      <c r="FU53" s="29"/>
      <c r="FV53" s="28"/>
      <c r="FW53" s="29"/>
      <c r="FX53" s="28"/>
      <c r="FY53" s="29"/>
      <c r="FZ53" s="28"/>
      <c r="GA53" s="29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/>
      <c r="HW53" s="126"/>
      <c r="HX53" s="126"/>
      <c r="HY53" s="126"/>
      <c r="HZ53" s="126"/>
      <c r="IA53" s="126"/>
      <c r="IB53" s="126"/>
      <c r="IC53" s="126"/>
      <c r="ID53" s="138">
        <v>153827</v>
      </c>
      <c r="IE53" s="128">
        <v>3211582</v>
      </c>
    </row>
    <row r="54" spans="2:239" ht="15" customHeight="1">
      <c r="B54" s="272" t="s">
        <v>39</v>
      </c>
      <c r="C54" s="273"/>
      <c r="D54" s="193"/>
      <c r="E54" s="26"/>
      <c r="F54" s="27"/>
      <c r="G54" s="26"/>
      <c r="H54" s="27"/>
      <c r="I54" s="26"/>
      <c r="J54" s="27"/>
      <c r="K54" s="26"/>
      <c r="L54" s="27">
        <v>13471</v>
      </c>
      <c r="M54" s="26"/>
      <c r="N54" s="27"/>
      <c r="O54" s="26"/>
      <c r="P54" s="27"/>
      <c r="Q54" s="26"/>
      <c r="R54" s="27"/>
      <c r="S54" s="26"/>
      <c r="T54" s="27"/>
      <c r="U54" s="26"/>
      <c r="V54" s="27"/>
      <c r="W54" s="73">
        <f t="shared" si="4"/>
        <v>13471</v>
      </c>
      <c r="X54" s="45"/>
      <c r="Y54" s="272" t="s">
        <v>39</v>
      </c>
      <c r="Z54" s="273"/>
      <c r="AA54" s="193"/>
      <c r="AB54" s="26"/>
      <c r="AC54" s="27"/>
      <c r="AD54" s="26"/>
      <c r="AE54" s="27"/>
      <c r="AF54" s="26"/>
      <c r="AG54" s="27"/>
      <c r="AH54" s="26"/>
      <c r="AI54" s="27"/>
      <c r="AJ54" s="26"/>
      <c r="AK54" s="27">
        <v>1316</v>
      </c>
      <c r="AL54" s="26"/>
      <c r="AM54" s="27"/>
      <c r="AN54" s="26"/>
      <c r="AO54" s="27"/>
      <c r="AP54" s="26"/>
      <c r="AQ54" s="27"/>
      <c r="AR54" s="26"/>
      <c r="AS54" s="27"/>
      <c r="AT54" s="73">
        <f t="shared" si="5"/>
        <v>1316</v>
      </c>
      <c r="AU54" s="45"/>
      <c r="AV54" s="272" t="s">
        <v>39</v>
      </c>
      <c r="AW54" s="273"/>
      <c r="AX54" s="193"/>
      <c r="AY54" s="26"/>
      <c r="AZ54" s="27"/>
      <c r="BA54" s="26"/>
      <c r="BB54" s="27"/>
      <c r="BC54" s="26"/>
      <c r="BD54" s="27"/>
      <c r="BE54" s="26"/>
      <c r="BF54" s="27">
        <v>223</v>
      </c>
      <c r="BG54" s="26"/>
      <c r="BH54" s="27"/>
      <c r="BI54" s="26"/>
      <c r="BJ54" s="27"/>
      <c r="BK54" s="26"/>
      <c r="BL54" s="27"/>
      <c r="BM54" s="26"/>
      <c r="BN54" s="27"/>
      <c r="BO54" s="26"/>
      <c r="BP54" s="27">
        <v>746</v>
      </c>
      <c r="BQ54" s="73">
        <f t="shared" si="0"/>
        <v>969</v>
      </c>
      <c r="BR54" s="45"/>
      <c r="BS54" s="272" t="s">
        <v>39</v>
      </c>
      <c r="BT54" s="273"/>
      <c r="BU54" s="193"/>
      <c r="BV54" s="26"/>
      <c r="BW54" s="27">
        <v>7091</v>
      </c>
      <c r="BX54" s="26"/>
      <c r="BY54" s="27">
        <v>5526</v>
      </c>
      <c r="BZ54" s="26"/>
      <c r="CA54" s="27"/>
      <c r="CB54" s="26"/>
      <c r="CC54" s="27"/>
      <c r="CD54" s="26"/>
      <c r="CE54" s="27"/>
      <c r="CF54" s="26"/>
      <c r="CG54" s="27"/>
      <c r="CH54" s="26"/>
      <c r="CI54" s="27"/>
      <c r="CJ54" s="26"/>
      <c r="CK54" s="27"/>
      <c r="CL54" s="26"/>
      <c r="CM54" s="27"/>
      <c r="CN54" s="73">
        <f t="shared" si="1"/>
        <v>12617</v>
      </c>
      <c r="CO54" s="45"/>
      <c r="CP54" s="272" t="s">
        <v>39</v>
      </c>
      <c r="CQ54" s="273"/>
      <c r="CR54" s="193"/>
      <c r="CS54" s="26"/>
      <c r="CT54" s="27"/>
      <c r="CU54" s="26"/>
      <c r="CV54" s="27"/>
      <c r="CW54" s="26"/>
      <c r="CX54" s="27"/>
      <c r="CY54" s="26"/>
      <c r="CZ54" s="27"/>
      <c r="DA54" s="26"/>
      <c r="DB54" s="27"/>
      <c r="DC54" s="26"/>
      <c r="DD54" s="27"/>
      <c r="DE54" s="83"/>
      <c r="DF54" s="84"/>
      <c r="DG54" s="83"/>
      <c r="DH54" s="84"/>
      <c r="DI54" s="83"/>
      <c r="DJ54" s="84"/>
      <c r="DK54" s="73">
        <f t="shared" si="2"/>
        <v>0</v>
      </c>
      <c r="DL54" s="75">
        <f t="shared" si="3"/>
        <v>28373</v>
      </c>
      <c r="DM54" s="202" t="s">
        <v>39</v>
      </c>
      <c r="DN54" s="203"/>
      <c r="DO54" s="184"/>
      <c r="DP54" s="114"/>
      <c r="DQ54" s="115">
        <f>SUM(DL54,'国別実績①'!IT54)</f>
        <v>658086</v>
      </c>
      <c r="DR54" s="26"/>
      <c r="DS54" s="27"/>
      <c r="DT54" s="26"/>
      <c r="DU54" s="27"/>
      <c r="DV54" s="26"/>
      <c r="DW54" s="27"/>
      <c r="DX54" s="26"/>
      <c r="DY54" s="27"/>
      <c r="DZ54" s="26"/>
      <c r="EA54" s="27"/>
      <c r="EB54" s="26"/>
      <c r="EC54" s="27"/>
      <c r="ED54" s="26"/>
      <c r="EE54" s="27"/>
      <c r="EF54" s="26"/>
      <c r="EG54" s="27"/>
      <c r="EH54" s="126"/>
      <c r="EI54" s="126"/>
      <c r="EJ54" s="202" t="s">
        <v>39</v>
      </c>
      <c r="EK54" s="203"/>
      <c r="EL54" s="184"/>
      <c r="EM54" s="26"/>
      <c r="EN54" s="27"/>
      <c r="EO54" s="26"/>
      <c r="EP54" s="27"/>
      <c r="EQ54" s="26"/>
      <c r="ER54" s="27"/>
      <c r="ES54" s="26"/>
      <c r="ET54" s="27"/>
      <c r="EU54" s="26"/>
      <c r="EV54" s="27"/>
      <c r="EW54" s="26"/>
      <c r="EX54" s="27"/>
      <c r="EY54" s="26"/>
      <c r="EZ54" s="27"/>
      <c r="FA54" s="26"/>
      <c r="FB54" s="27"/>
      <c r="FC54" s="26"/>
      <c r="FD54" s="27"/>
      <c r="FE54" s="126"/>
      <c r="FF54" s="126"/>
      <c r="FG54" s="202" t="s">
        <v>39</v>
      </c>
      <c r="FH54" s="203"/>
      <c r="FI54" s="184"/>
      <c r="FJ54" s="26"/>
      <c r="FK54" s="27"/>
      <c r="FL54" s="26"/>
      <c r="FM54" s="27"/>
      <c r="FN54" s="26"/>
      <c r="FO54" s="27"/>
      <c r="FP54" s="26"/>
      <c r="FQ54" s="27"/>
      <c r="FR54" s="26"/>
      <c r="FS54" s="27"/>
      <c r="FT54" s="26"/>
      <c r="FU54" s="27"/>
      <c r="FV54" s="26"/>
      <c r="FW54" s="27"/>
      <c r="FX54" s="26"/>
      <c r="FY54" s="27"/>
      <c r="FZ54" s="26"/>
      <c r="GA54" s="27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/>
      <c r="HW54" s="126"/>
      <c r="HX54" s="126"/>
      <c r="HY54" s="126"/>
      <c r="HZ54" s="126"/>
      <c r="IA54" s="126"/>
      <c r="IB54" s="126"/>
      <c r="IC54" s="126"/>
      <c r="ID54" s="136"/>
      <c r="IE54" s="107">
        <v>339383</v>
      </c>
    </row>
    <row r="55" spans="2:239" ht="15" customHeight="1">
      <c r="B55" s="269" t="s">
        <v>40</v>
      </c>
      <c r="C55" s="270"/>
      <c r="D55" s="271"/>
      <c r="E55" s="30"/>
      <c r="F55" s="31"/>
      <c r="G55" s="30"/>
      <c r="H55" s="31"/>
      <c r="I55" s="30"/>
      <c r="J55" s="31"/>
      <c r="K55" s="30"/>
      <c r="L55" s="31"/>
      <c r="M55" s="30"/>
      <c r="N55" s="31"/>
      <c r="O55" s="30"/>
      <c r="P55" s="31"/>
      <c r="Q55" s="30"/>
      <c r="R55" s="31"/>
      <c r="S55" s="30"/>
      <c r="T55" s="31"/>
      <c r="U55" s="30"/>
      <c r="V55" s="31"/>
      <c r="W55" s="73">
        <f t="shared" si="4"/>
        <v>0</v>
      </c>
      <c r="X55" s="45"/>
      <c r="Y55" s="269" t="s">
        <v>40</v>
      </c>
      <c r="Z55" s="270"/>
      <c r="AA55" s="271"/>
      <c r="AB55" s="30"/>
      <c r="AC55" s="31"/>
      <c r="AD55" s="30"/>
      <c r="AE55" s="31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30"/>
      <c r="AQ55" s="31"/>
      <c r="AR55" s="30"/>
      <c r="AS55" s="31"/>
      <c r="AT55" s="73">
        <f t="shared" si="5"/>
        <v>0</v>
      </c>
      <c r="AU55" s="45"/>
      <c r="AV55" s="269" t="s">
        <v>40</v>
      </c>
      <c r="AW55" s="270"/>
      <c r="AX55" s="271"/>
      <c r="AY55" s="30"/>
      <c r="AZ55" s="31"/>
      <c r="BA55" s="30"/>
      <c r="BB55" s="31"/>
      <c r="BC55" s="30"/>
      <c r="BD55" s="31"/>
      <c r="BE55" s="30"/>
      <c r="BF55" s="31"/>
      <c r="BG55" s="30"/>
      <c r="BH55" s="31"/>
      <c r="BI55" s="30"/>
      <c r="BJ55" s="31"/>
      <c r="BK55" s="30"/>
      <c r="BL55" s="31"/>
      <c r="BM55" s="30"/>
      <c r="BN55" s="31"/>
      <c r="BO55" s="30"/>
      <c r="BP55" s="31"/>
      <c r="BQ55" s="73">
        <f t="shared" si="0"/>
        <v>0</v>
      </c>
      <c r="BR55" s="45"/>
      <c r="BS55" s="269" t="s">
        <v>40</v>
      </c>
      <c r="BT55" s="270"/>
      <c r="BU55" s="271"/>
      <c r="BV55" s="30"/>
      <c r="BW55" s="31"/>
      <c r="BX55" s="30"/>
      <c r="BY55" s="31"/>
      <c r="BZ55" s="30"/>
      <c r="CA55" s="31"/>
      <c r="CB55" s="30"/>
      <c r="CC55" s="31"/>
      <c r="CD55" s="30"/>
      <c r="CE55" s="31"/>
      <c r="CF55" s="30"/>
      <c r="CG55" s="31">
        <v>785</v>
      </c>
      <c r="CH55" s="30"/>
      <c r="CI55" s="31"/>
      <c r="CJ55" s="30"/>
      <c r="CK55" s="31"/>
      <c r="CL55" s="30"/>
      <c r="CM55" s="31"/>
      <c r="CN55" s="73">
        <f t="shared" si="1"/>
        <v>785</v>
      </c>
      <c r="CO55" s="45"/>
      <c r="CP55" s="269" t="s">
        <v>40</v>
      </c>
      <c r="CQ55" s="270"/>
      <c r="CR55" s="271"/>
      <c r="CS55" s="30"/>
      <c r="CT55" s="31"/>
      <c r="CU55" s="30"/>
      <c r="CV55" s="31"/>
      <c r="CW55" s="30"/>
      <c r="CX55" s="31"/>
      <c r="CY55" s="30"/>
      <c r="CZ55" s="31"/>
      <c r="DA55" s="30"/>
      <c r="DB55" s="31"/>
      <c r="DC55" s="30"/>
      <c r="DD55" s="31"/>
      <c r="DE55" s="93"/>
      <c r="DF55" s="94"/>
      <c r="DG55" s="93"/>
      <c r="DH55" s="94"/>
      <c r="DI55" s="93"/>
      <c r="DJ55" s="94"/>
      <c r="DK55" s="73">
        <f t="shared" si="2"/>
        <v>0</v>
      </c>
      <c r="DL55" s="75">
        <f t="shared" si="3"/>
        <v>785</v>
      </c>
      <c r="DM55" s="210" t="s">
        <v>40</v>
      </c>
      <c r="DN55" s="211"/>
      <c r="DO55" s="212"/>
      <c r="DP55" s="123"/>
      <c r="DQ55" s="122">
        <f>SUM(DL55,'国別実績①'!IT55)</f>
        <v>3261</v>
      </c>
      <c r="DR55" s="30"/>
      <c r="DS55" s="31"/>
      <c r="DT55" s="30"/>
      <c r="DU55" s="31"/>
      <c r="DV55" s="30"/>
      <c r="DW55" s="31"/>
      <c r="DX55" s="30"/>
      <c r="DY55" s="31"/>
      <c r="DZ55" s="30"/>
      <c r="EA55" s="31"/>
      <c r="EB55" s="30"/>
      <c r="EC55" s="31"/>
      <c r="ED55" s="30"/>
      <c r="EE55" s="31"/>
      <c r="EF55" s="30"/>
      <c r="EG55" s="31"/>
      <c r="EH55" s="126"/>
      <c r="EI55" s="126"/>
      <c r="EJ55" s="210" t="s">
        <v>40</v>
      </c>
      <c r="EK55" s="211"/>
      <c r="EL55" s="212"/>
      <c r="EM55" s="30"/>
      <c r="EN55" s="31"/>
      <c r="EO55" s="30"/>
      <c r="EP55" s="31"/>
      <c r="EQ55" s="30"/>
      <c r="ER55" s="31"/>
      <c r="ES55" s="30"/>
      <c r="ET55" s="31"/>
      <c r="EU55" s="30"/>
      <c r="EV55" s="31"/>
      <c r="EW55" s="30"/>
      <c r="EX55" s="31"/>
      <c r="EY55" s="30"/>
      <c r="EZ55" s="31"/>
      <c r="FA55" s="30"/>
      <c r="FB55" s="31"/>
      <c r="FC55" s="30"/>
      <c r="FD55" s="31"/>
      <c r="FE55" s="126"/>
      <c r="FF55" s="126"/>
      <c r="FG55" s="210" t="s">
        <v>40</v>
      </c>
      <c r="FH55" s="211"/>
      <c r="FI55" s="212"/>
      <c r="FJ55" s="30"/>
      <c r="FK55" s="31"/>
      <c r="FL55" s="30"/>
      <c r="FM55" s="31"/>
      <c r="FN55" s="30"/>
      <c r="FO55" s="31"/>
      <c r="FP55" s="30"/>
      <c r="FQ55" s="31"/>
      <c r="FR55" s="30"/>
      <c r="FS55" s="31"/>
      <c r="FT55" s="30"/>
      <c r="FU55" s="31"/>
      <c r="FV55" s="30"/>
      <c r="FW55" s="31"/>
      <c r="FX55" s="30"/>
      <c r="FY55" s="31"/>
      <c r="FZ55" s="30"/>
      <c r="GA55" s="31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  <c r="HQ55" s="126"/>
      <c r="HR55" s="126"/>
      <c r="HS55" s="126"/>
      <c r="HT55" s="126"/>
      <c r="HU55" s="126"/>
      <c r="HV55" s="126"/>
      <c r="HW55" s="126"/>
      <c r="HX55" s="126"/>
      <c r="HY55" s="126"/>
      <c r="HZ55" s="126"/>
      <c r="IA55" s="126"/>
      <c r="IB55" s="126"/>
      <c r="IC55" s="126"/>
      <c r="ID55" s="139"/>
      <c r="IE55" s="130"/>
    </row>
    <row r="56" spans="2:239" ht="15" customHeight="1">
      <c r="B56" s="266" t="s">
        <v>55</v>
      </c>
      <c r="C56" s="267"/>
      <c r="D56" s="268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73">
        <f t="shared" si="4"/>
        <v>0</v>
      </c>
      <c r="X56" s="45"/>
      <c r="Y56" s="266" t="s">
        <v>55</v>
      </c>
      <c r="Z56" s="267"/>
      <c r="AA56" s="268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2"/>
      <c r="AM56" s="33"/>
      <c r="AN56" s="32"/>
      <c r="AO56" s="33"/>
      <c r="AP56" s="32"/>
      <c r="AQ56" s="33"/>
      <c r="AR56" s="32"/>
      <c r="AS56" s="33"/>
      <c r="AT56" s="73">
        <f t="shared" si="5"/>
        <v>0</v>
      </c>
      <c r="AU56" s="45"/>
      <c r="AV56" s="266" t="s">
        <v>55</v>
      </c>
      <c r="AW56" s="267"/>
      <c r="AX56" s="268"/>
      <c r="AY56" s="32"/>
      <c r="AZ56" s="33"/>
      <c r="BA56" s="32"/>
      <c r="BB56" s="33"/>
      <c r="BC56" s="32"/>
      <c r="BD56" s="33"/>
      <c r="BE56" s="32"/>
      <c r="BF56" s="33"/>
      <c r="BG56" s="32"/>
      <c r="BH56" s="33"/>
      <c r="BI56" s="32"/>
      <c r="BJ56" s="33"/>
      <c r="BK56" s="32"/>
      <c r="BL56" s="33"/>
      <c r="BM56" s="32"/>
      <c r="BN56" s="33"/>
      <c r="BO56" s="32"/>
      <c r="BP56" s="33"/>
      <c r="BQ56" s="73">
        <f t="shared" si="0"/>
        <v>0</v>
      </c>
      <c r="BR56" s="45"/>
      <c r="BS56" s="266" t="s">
        <v>55</v>
      </c>
      <c r="BT56" s="267"/>
      <c r="BU56" s="268"/>
      <c r="BV56" s="32"/>
      <c r="BW56" s="33"/>
      <c r="BX56" s="32">
        <v>4</v>
      </c>
      <c r="BY56" s="33">
        <v>834</v>
      </c>
      <c r="BZ56" s="32"/>
      <c r="CA56" s="33"/>
      <c r="CB56" s="32">
        <v>0</v>
      </c>
      <c r="CC56" s="33">
        <v>0</v>
      </c>
      <c r="CD56" s="32"/>
      <c r="CE56" s="33"/>
      <c r="CF56" s="32"/>
      <c r="CG56" s="33"/>
      <c r="CH56" s="32"/>
      <c r="CI56" s="33"/>
      <c r="CJ56" s="32"/>
      <c r="CK56" s="33"/>
      <c r="CL56" s="32"/>
      <c r="CM56" s="33"/>
      <c r="CN56" s="73">
        <f t="shared" si="1"/>
        <v>834</v>
      </c>
      <c r="CO56" s="45"/>
      <c r="CP56" s="266" t="s">
        <v>55</v>
      </c>
      <c r="CQ56" s="267"/>
      <c r="CR56" s="268"/>
      <c r="CS56" s="32"/>
      <c r="CT56" s="33"/>
      <c r="CU56" s="32"/>
      <c r="CV56" s="33"/>
      <c r="CW56" s="32"/>
      <c r="CX56" s="33"/>
      <c r="CY56" s="32"/>
      <c r="CZ56" s="33"/>
      <c r="DA56" s="32"/>
      <c r="DB56" s="33"/>
      <c r="DC56" s="32" t="s">
        <v>193</v>
      </c>
      <c r="DD56" s="33" t="s">
        <v>194</v>
      </c>
      <c r="DE56" s="95"/>
      <c r="DF56" s="96"/>
      <c r="DG56" s="95"/>
      <c r="DH56" s="96"/>
      <c r="DI56" s="95"/>
      <c r="DJ56" s="96"/>
      <c r="DK56" s="73">
        <f t="shared" si="2"/>
        <v>0</v>
      </c>
      <c r="DL56" s="75">
        <f t="shared" si="3"/>
        <v>834</v>
      </c>
      <c r="DM56" s="207" t="s">
        <v>55</v>
      </c>
      <c r="DN56" s="208"/>
      <c r="DO56" s="209"/>
      <c r="DP56" s="124">
        <v>2207</v>
      </c>
      <c r="DQ56" s="125">
        <f>SUM(DL56,'国別実績①'!IT56)</f>
        <v>399896</v>
      </c>
      <c r="DR56" s="32"/>
      <c r="DS56" s="33"/>
      <c r="DT56" s="32"/>
      <c r="DU56" s="33"/>
      <c r="DV56" s="32"/>
      <c r="DW56" s="33"/>
      <c r="DX56" s="32"/>
      <c r="DY56" s="33"/>
      <c r="DZ56" s="32"/>
      <c r="EA56" s="33"/>
      <c r="EB56" s="32"/>
      <c r="EC56" s="33"/>
      <c r="ED56" s="32"/>
      <c r="EE56" s="33"/>
      <c r="EF56" s="32"/>
      <c r="EG56" s="33"/>
      <c r="EH56" s="131"/>
      <c r="EI56" s="131"/>
      <c r="EJ56" s="207" t="s">
        <v>55</v>
      </c>
      <c r="EK56" s="208"/>
      <c r="EL56" s="209"/>
      <c r="EM56" s="32"/>
      <c r="EN56" s="33"/>
      <c r="EO56" s="32"/>
      <c r="EP56" s="33"/>
      <c r="EQ56" s="32"/>
      <c r="ER56" s="33"/>
      <c r="ES56" s="32"/>
      <c r="ET56" s="33"/>
      <c r="EU56" s="32"/>
      <c r="EV56" s="33"/>
      <c r="EW56" s="32"/>
      <c r="EX56" s="33"/>
      <c r="EY56" s="32"/>
      <c r="EZ56" s="33"/>
      <c r="FA56" s="32"/>
      <c r="FB56" s="33"/>
      <c r="FC56" s="32"/>
      <c r="FD56" s="33"/>
      <c r="FE56" s="131"/>
      <c r="FF56" s="131"/>
      <c r="FG56" s="207" t="s">
        <v>55</v>
      </c>
      <c r="FH56" s="208"/>
      <c r="FI56" s="209"/>
      <c r="FJ56" s="32"/>
      <c r="FK56" s="33"/>
      <c r="FL56" s="32"/>
      <c r="FM56" s="33"/>
      <c r="FN56" s="32"/>
      <c r="FO56" s="33"/>
      <c r="FP56" s="32"/>
      <c r="FQ56" s="33"/>
      <c r="FR56" s="32"/>
      <c r="FS56" s="33"/>
      <c r="FT56" s="32"/>
      <c r="FU56" s="33"/>
      <c r="FV56" s="32"/>
      <c r="FW56" s="33"/>
      <c r="FX56" s="32"/>
      <c r="FY56" s="33"/>
      <c r="FZ56" s="32"/>
      <c r="GA56" s="33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45">
        <v>754</v>
      </c>
      <c r="IE56" s="146">
        <v>163430</v>
      </c>
    </row>
    <row r="57" spans="2:164" ht="14.25">
      <c r="B57" s="45"/>
      <c r="C57" s="60"/>
      <c r="D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74"/>
      <c r="X57" s="45"/>
      <c r="Y57" s="45"/>
      <c r="Z57" s="60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74"/>
      <c r="AU57" s="45"/>
      <c r="AV57" s="45"/>
      <c r="AW57" s="60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74"/>
      <c r="BR57" s="45"/>
      <c r="BS57" s="45"/>
      <c r="BT57" s="60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74"/>
      <c r="CO57" s="45"/>
      <c r="CP57" s="45"/>
      <c r="CQ57" s="60"/>
      <c r="CR57" s="45"/>
      <c r="CS57" s="45"/>
      <c r="CT57" s="45"/>
      <c r="CU57" s="45"/>
      <c r="CV57" s="45"/>
      <c r="CW57" s="45"/>
      <c r="CX57" s="45"/>
      <c r="CY57" s="45"/>
      <c r="CZ57" s="45"/>
      <c r="DK57" s="74"/>
      <c r="DN57" s="3"/>
      <c r="EK57" s="3"/>
      <c r="FH57" s="3"/>
    </row>
    <row r="58" spans="2:235" ht="14.25">
      <c r="B58" s="45"/>
      <c r="C58" s="66" t="s">
        <v>144</v>
      </c>
      <c r="D58" s="67" t="s">
        <v>188</v>
      </c>
      <c r="E58" s="62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62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62">
        <f>SUM(AY9:BP9)</f>
        <v>285787</v>
      </c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62">
        <f>SUM(BV9:CM9)</f>
        <v>5258477</v>
      </c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62" t="s">
        <v>187</v>
      </c>
      <c r="CT58" s="45"/>
      <c r="CU58" s="45"/>
      <c r="CV58" s="45"/>
      <c r="CW58" s="45"/>
      <c r="CX58" s="45"/>
      <c r="CY58" s="45"/>
      <c r="CZ58" s="45"/>
      <c r="DP58" s="62">
        <f>SUM(DP9:EG9)</f>
        <v>200532558</v>
      </c>
      <c r="EM58" s="62">
        <f>SUM(EM9:FD9)</f>
        <v>0</v>
      </c>
      <c r="FJ58" s="62">
        <f>SUM(FJ9:GA9)</f>
        <v>0</v>
      </c>
      <c r="GG58" s="62">
        <f>SUM(GG9:GX9)</f>
        <v>0</v>
      </c>
      <c r="HD58" s="62">
        <f>SUM(HD9:HU9)</f>
        <v>0</v>
      </c>
      <c r="IA58" s="62">
        <f>SUM(IA9:IR9)</f>
        <v>33944268</v>
      </c>
    </row>
    <row r="59" spans="2:104" ht="14.25">
      <c r="B59" s="45"/>
      <c r="C59" s="45"/>
      <c r="D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</row>
    <row r="60" spans="2:104" ht="14.25">
      <c r="B60" s="45"/>
      <c r="C60" s="45"/>
      <c r="D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</row>
    <row r="61" spans="2:104" ht="14.25">
      <c r="B61" s="45"/>
      <c r="C61" s="45"/>
      <c r="D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</row>
    <row r="62" spans="2:104" ht="14.25">
      <c r="B62" s="45"/>
      <c r="C62" s="45"/>
      <c r="D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</row>
    <row r="63" spans="2:104" ht="14.25">
      <c r="B63" s="45"/>
      <c r="C63" s="45"/>
      <c r="D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</row>
    <row r="64" spans="2:104" ht="14.25">
      <c r="B64" s="45"/>
      <c r="C64" s="45"/>
      <c r="D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</row>
    <row r="65" spans="2:104" ht="14.25">
      <c r="B65" s="45"/>
      <c r="C65" s="45"/>
      <c r="D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</row>
    <row r="66" spans="2:104" ht="14.25">
      <c r="B66" s="45"/>
      <c r="C66" s="45"/>
      <c r="D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</row>
    <row r="67" spans="2:104" ht="14.25">
      <c r="B67" s="45"/>
      <c r="C67" s="45"/>
      <c r="D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</row>
    <row r="68" spans="2:104" ht="14.25">
      <c r="B68" s="45"/>
      <c r="C68" s="45"/>
      <c r="D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</row>
    <row r="69" spans="2:104" ht="14.25">
      <c r="B69" s="45"/>
      <c r="C69" s="45"/>
      <c r="D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</row>
    <row r="70" spans="2:104" ht="14.25">
      <c r="B70" s="45"/>
      <c r="C70" s="45"/>
      <c r="D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</row>
  </sheetData>
  <mergeCells count="539">
    <mergeCell ref="BS6:BU6"/>
    <mergeCell ref="BT48:BU48"/>
    <mergeCell ref="BT51:BU51"/>
    <mergeCell ref="BS1:CM1"/>
    <mergeCell ref="BS2:CM2"/>
    <mergeCell ref="CL7:CM7"/>
    <mergeCell ref="BV6:CM6"/>
    <mergeCell ref="BX7:BY7"/>
    <mergeCell ref="BZ7:CA7"/>
    <mergeCell ref="CB7:CC7"/>
    <mergeCell ref="BS7:BU7"/>
    <mergeCell ref="BT37:BU37"/>
    <mergeCell ref="BT38:BU38"/>
    <mergeCell ref="BT22:BU22"/>
    <mergeCell ref="BT27:BU27"/>
    <mergeCell ref="BT29:BU29"/>
    <mergeCell ref="BT30:BU30"/>
    <mergeCell ref="BT31:BU31"/>
    <mergeCell ref="BT12:BU12"/>
    <mergeCell ref="BT13:BU13"/>
    <mergeCell ref="BS56:BU56"/>
    <mergeCell ref="BV7:BW7"/>
    <mergeCell ref="BT46:BU46"/>
    <mergeCell ref="BT41:BU41"/>
    <mergeCell ref="BT42:BU42"/>
    <mergeCell ref="BT43:BU43"/>
    <mergeCell ref="BT44:BU44"/>
    <mergeCell ref="BT39:BU39"/>
    <mergeCell ref="BT40:BU40"/>
    <mergeCell ref="BT28:BU28"/>
    <mergeCell ref="BT15:BU15"/>
    <mergeCell ref="BS8:BU8"/>
    <mergeCell ref="BS9:BU9"/>
    <mergeCell ref="BT10:BU10"/>
    <mergeCell ref="CP1:DJ1"/>
    <mergeCell ref="CP2:DJ2"/>
    <mergeCell ref="CP8:CR8"/>
    <mergeCell ref="CD7:CE7"/>
    <mergeCell ref="CF7:CG7"/>
    <mergeCell ref="CH7:CI7"/>
    <mergeCell ref="CJ7:CK7"/>
    <mergeCell ref="CP6:CR6"/>
    <mergeCell ref="CP7:CR7"/>
    <mergeCell ref="DM6:DO6"/>
    <mergeCell ref="DM7:DO7"/>
    <mergeCell ref="CY7:CZ7"/>
    <mergeCell ref="DA7:DB7"/>
    <mergeCell ref="DC6:DJ6"/>
    <mergeCell ref="CS6:DB6"/>
    <mergeCell ref="CS7:CT7"/>
    <mergeCell ref="CU7:CV7"/>
    <mergeCell ref="CW7:CX7"/>
    <mergeCell ref="DC7:DD7"/>
    <mergeCell ref="DM8:DO8"/>
    <mergeCell ref="EJ8:EL8"/>
    <mergeCell ref="FG1:GA1"/>
    <mergeCell ref="FG2:GA2"/>
    <mergeCell ref="EJ1:FD1"/>
    <mergeCell ref="EJ2:FD2"/>
    <mergeCell ref="DM1:DQ1"/>
    <mergeCell ref="DM2:DQ2"/>
    <mergeCell ref="FG8:FI8"/>
    <mergeCell ref="FJ6:FK7"/>
    <mergeCell ref="B6:D6"/>
    <mergeCell ref="AB6:AS6"/>
    <mergeCell ref="E6:V6"/>
    <mergeCell ref="AY7:AZ7"/>
    <mergeCell ref="E7:F7"/>
    <mergeCell ref="U7:V7"/>
    <mergeCell ref="Y7:AA7"/>
    <mergeCell ref="AD7:AE7"/>
    <mergeCell ref="AF7:AG7"/>
    <mergeCell ref="AB7:AC7"/>
    <mergeCell ref="Y1:AS1"/>
    <mergeCell ref="Y2:AS2"/>
    <mergeCell ref="Y6:AA6"/>
    <mergeCell ref="AV1:BP1"/>
    <mergeCell ref="AV2:BP2"/>
    <mergeCell ref="AV6:AX6"/>
    <mergeCell ref="AY6:BN6"/>
    <mergeCell ref="B2:V2"/>
    <mergeCell ref="B1:V1"/>
    <mergeCell ref="B7:D7"/>
    <mergeCell ref="G7:H7"/>
    <mergeCell ref="I7:J7"/>
    <mergeCell ref="K7:L7"/>
    <mergeCell ref="M7:N7"/>
    <mergeCell ref="O7:P7"/>
    <mergeCell ref="Q7:R7"/>
    <mergeCell ref="S7:T7"/>
    <mergeCell ref="AH7:AI7"/>
    <mergeCell ref="AJ7:AK7"/>
    <mergeCell ref="AL7:AM7"/>
    <mergeCell ref="AN7:AO7"/>
    <mergeCell ref="AP7:AQ7"/>
    <mergeCell ref="AR7:AS7"/>
    <mergeCell ref="AV7:AX7"/>
    <mergeCell ref="BG7:BH7"/>
    <mergeCell ref="BA7:BB7"/>
    <mergeCell ref="BC7:BD7"/>
    <mergeCell ref="BE7:BF7"/>
    <mergeCell ref="FF6:FG7"/>
    <mergeCell ref="FH6:FI7"/>
    <mergeCell ref="EH6:EI7"/>
    <mergeCell ref="EJ6:EK7"/>
    <mergeCell ref="EL6:EM7"/>
    <mergeCell ref="EN6:EO7"/>
    <mergeCell ref="EX6:EY7"/>
    <mergeCell ref="EZ6:FA7"/>
    <mergeCell ref="FB6:FC7"/>
    <mergeCell ref="FD6:FE7"/>
    <mergeCell ref="B8:D8"/>
    <mergeCell ref="Y8:AA8"/>
    <mergeCell ref="AV8:AX8"/>
    <mergeCell ref="EV6:EW7"/>
    <mergeCell ref="EP6:EQ7"/>
    <mergeCell ref="ER6:ES7"/>
    <mergeCell ref="ET6:EU7"/>
    <mergeCell ref="DE7:DF7"/>
    <mergeCell ref="DG7:DH7"/>
    <mergeCell ref="DI7:DJ7"/>
    <mergeCell ref="B9:D9"/>
    <mergeCell ref="Y9:AA9"/>
    <mergeCell ref="AV9:AX9"/>
    <mergeCell ref="CP9:CR9"/>
    <mergeCell ref="BI7:BJ7"/>
    <mergeCell ref="BK7:BL7"/>
    <mergeCell ref="BM7:BN7"/>
    <mergeCell ref="BO7:BP7"/>
    <mergeCell ref="DM9:DO9"/>
    <mergeCell ref="EJ9:EL9"/>
    <mergeCell ref="FG9:FI9"/>
    <mergeCell ref="C10:D10"/>
    <mergeCell ref="Z10:AA10"/>
    <mergeCell ref="AW10:AX10"/>
    <mergeCell ref="CQ10:CR10"/>
    <mergeCell ref="DN10:DO10"/>
    <mergeCell ref="EK10:EL10"/>
    <mergeCell ref="FH10:FI10"/>
    <mergeCell ref="B11:B13"/>
    <mergeCell ref="C11:D11"/>
    <mergeCell ref="Y11:Y13"/>
    <mergeCell ref="Z11:AA11"/>
    <mergeCell ref="C12:D12"/>
    <mergeCell ref="Z12:AA12"/>
    <mergeCell ref="C13:D13"/>
    <mergeCell ref="Z13:AA13"/>
    <mergeCell ref="AV11:AV13"/>
    <mergeCell ref="AW11:AX11"/>
    <mergeCell ref="CP11:CP13"/>
    <mergeCell ref="CQ11:CR11"/>
    <mergeCell ref="AW12:AX12"/>
    <mergeCell ref="CQ12:CR12"/>
    <mergeCell ref="AW13:AX13"/>
    <mergeCell ref="CQ13:CR13"/>
    <mergeCell ref="BS11:BS13"/>
    <mergeCell ref="BT11:BU11"/>
    <mergeCell ref="DM11:DM13"/>
    <mergeCell ref="DN11:DO11"/>
    <mergeCell ref="EJ11:EJ13"/>
    <mergeCell ref="EK11:EL11"/>
    <mergeCell ref="DN12:DO12"/>
    <mergeCell ref="DN13:DO13"/>
    <mergeCell ref="FG11:FG13"/>
    <mergeCell ref="FH11:FI11"/>
    <mergeCell ref="EK12:EL12"/>
    <mergeCell ref="FH12:FI12"/>
    <mergeCell ref="FH13:FI13"/>
    <mergeCell ref="EK13:EL13"/>
    <mergeCell ref="C14:D14"/>
    <mergeCell ref="Z14:AA14"/>
    <mergeCell ref="AW14:AX14"/>
    <mergeCell ref="CQ14:CR14"/>
    <mergeCell ref="BT14:BU14"/>
    <mergeCell ref="DN14:DO14"/>
    <mergeCell ref="EK14:EL14"/>
    <mergeCell ref="FH14:FI14"/>
    <mergeCell ref="C15:D15"/>
    <mergeCell ref="Z15:AA15"/>
    <mergeCell ref="AW15:AX15"/>
    <mergeCell ref="CQ15:CR15"/>
    <mergeCell ref="DN15:DO15"/>
    <mergeCell ref="EK15:EL15"/>
    <mergeCell ref="FH15:FI15"/>
    <mergeCell ref="C16:D16"/>
    <mergeCell ref="Z16:AA16"/>
    <mergeCell ref="AW16:AX16"/>
    <mergeCell ref="CQ16:CR16"/>
    <mergeCell ref="BT16:BU16"/>
    <mergeCell ref="DN16:DO16"/>
    <mergeCell ref="EK16:EL16"/>
    <mergeCell ref="FH16:FI16"/>
    <mergeCell ref="B17:B25"/>
    <mergeCell ref="C17:D17"/>
    <mergeCell ref="Y17:Y25"/>
    <mergeCell ref="Z17:AA17"/>
    <mergeCell ref="AV17:AV25"/>
    <mergeCell ref="AW17:AX17"/>
    <mergeCell ref="CP17:CP25"/>
    <mergeCell ref="CQ17:CR17"/>
    <mergeCell ref="DM17:DM25"/>
    <mergeCell ref="DN17:DO17"/>
    <mergeCell ref="EJ17:EJ25"/>
    <mergeCell ref="DN18:DO18"/>
    <mergeCell ref="DN19:DO19"/>
    <mergeCell ref="DN20:DO20"/>
    <mergeCell ref="DN22:DO22"/>
    <mergeCell ref="CQ22:CR22"/>
    <mergeCell ref="CQ20:CR20"/>
    <mergeCell ref="EK17:EL17"/>
    <mergeCell ref="FG17:FG25"/>
    <mergeCell ref="FH17:FI17"/>
    <mergeCell ref="EK18:EL18"/>
    <mergeCell ref="FH18:FI18"/>
    <mergeCell ref="FH19:FI19"/>
    <mergeCell ref="FH20:FI20"/>
    <mergeCell ref="FH21:FI21"/>
    <mergeCell ref="FH22:FI22"/>
    <mergeCell ref="EK19:EL19"/>
    <mergeCell ref="C18:D18"/>
    <mergeCell ref="Z18:AA18"/>
    <mergeCell ref="AW18:AX18"/>
    <mergeCell ref="CQ18:CR18"/>
    <mergeCell ref="BS17:BS25"/>
    <mergeCell ref="BT17:BU17"/>
    <mergeCell ref="BT18:BU18"/>
    <mergeCell ref="BT19:BU19"/>
    <mergeCell ref="BT20:BU20"/>
    <mergeCell ref="BT21:BU21"/>
    <mergeCell ref="C19:D19"/>
    <mergeCell ref="Z19:AA19"/>
    <mergeCell ref="AW19:AX19"/>
    <mergeCell ref="CQ19:CR19"/>
    <mergeCell ref="EK20:EL20"/>
    <mergeCell ref="C21:D21"/>
    <mergeCell ref="Z21:AA21"/>
    <mergeCell ref="AW21:AX21"/>
    <mergeCell ref="CQ21:CR21"/>
    <mergeCell ref="DN21:DO21"/>
    <mergeCell ref="EK21:EL21"/>
    <mergeCell ref="C20:D20"/>
    <mergeCell ref="Z20:AA20"/>
    <mergeCell ref="AW20:AX20"/>
    <mergeCell ref="EK22:EL22"/>
    <mergeCell ref="C27:D27"/>
    <mergeCell ref="Z27:AA27"/>
    <mergeCell ref="AW27:AX27"/>
    <mergeCell ref="CQ27:CR27"/>
    <mergeCell ref="DN27:DO27"/>
    <mergeCell ref="EK27:EL27"/>
    <mergeCell ref="C22:D22"/>
    <mergeCell ref="Z22:AA22"/>
    <mergeCell ref="AW22:AX22"/>
    <mergeCell ref="FH27:FI27"/>
    <mergeCell ref="B28:B32"/>
    <mergeCell ref="C28:D28"/>
    <mergeCell ref="Y28:Y32"/>
    <mergeCell ref="Z28:AA28"/>
    <mergeCell ref="AV28:AV32"/>
    <mergeCell ref="AW28:AX28"/>
    <mergeCell ref="CP28:CP32"/>
    <mergeCell ref="CQ28:CR28"/>
    <mergeCell ref="DM28:DM32"/>
    <mergeCell ref="DN28:DO28"/>
    <mergeCell ref="EJ28:EJ32"/>
    <mergeCell ref="EK28:EL28"/>
    <mergeCell ref="FG28:FG32"/>
    <mergeCell ref="DN32:DO32"/>
    <mergeCell ref="EK32:EL32"/>
    <mergeCell ref="FH28:FI28"/>
    <mergeCell ref="EK29:EL29"/>
    <mergeCell ref="FH29:FI29"/>
    <mergeCell ref="FH30:FI30"/>
    <mergeCell ref="FH31:FI31"/>
    <mergeCell ref="FH32:FI32"/>
    <mergeCell ref="C29:D29"/>
    <mergeCell ref="Z29:AA29"/>
    <mergeCell ref="AW29:AX29"/>
    <mergeCell ref="CQ29:CR29"/>
    <mergeCell ref="DN29:DO29"/>
    <mergeCell ref="C30:D30"/>
    <mergeCell ref="Z30:AA30"/>
    <mergeCell ref="AW30:AX30"/>
    <mergeCell ref="CQ30:CR30"/>
    <mergeCell ref="DN30:DO30"/>
    <mergeCell ref="EK30:EL30"/>
    <mergeCell ref="C31:D31"/>
    <mergeCell ref="Z31:AA31"/>
    <mergeCell ref="AW31:AX31"/>
    <mergeCell ref="CQ31:CR31"/>
    <mergeCell ref="DN31:DO31"/>
    <mergeCell ref="EK31:EL31"/>
    <mergeCell ref="BS28:BS32"/>
    <mergeCell ref="C32:D32"/>
    <mergeCell ref="Z32:AA32"/>
    <mergeCell ref="AW32:AX32"/>
    <mergeCell ref="CQ32:CR32"/>
    <mergeCell ref="BT32:BU32"/>
    <mergeCell ref="FH33:FI33"/>
    <mergeCell ref="C34:D34"/>
    <mergeCell ref="Z34:AA34"/>
    <mergeCell ref="AW34:AX34"/>
    <mergeCell ref="CQ34:CR34"/>
    <mergeCell ref="DN34:DO34"/>
    <mergeCell ref="EK34:EL34"/>
    <mergeCell ref="FH34:FI34"/>
    <mergeCell ref="C33:D33"/>
    <mergeCell ref="Z33:AA33"/>
    <mergeCell ref="Z41:AA41"/>
    <mergeCell ref="C43:D43"/>
    <mergeCell ref="DN33:DO33"/>
    <mergeCell ref="EK33:EL33"/>
    <mergeCell ref="AW33:AX33"/>
    <mergeCell ref="CQ33:CR33"/>
    <mergeCell ref="BT33:BU33"/>
    <mergeCell ref="BT34:BU34"/>
    <mergeCell ref="BS35:BS44"/>
    <mergeCell ref="BT35:BU35"/>
    <mergeCell ref="AW41:AX41"/>
    <mergeCell ref="CQ41:CR41"/>
    <mergeCell ref="B35:B44"/>
    <mergeCell ref="C35:D35"/>
    <mergeCell ref="Y35:Y44"/>
    <mergeCell ref="Z35:AA35"/>
    <mergeCell ref="Z37:AA37"/>
    <mergeCell ref="C39:D39"/>
    <mergeCell ref="Z39:AA39"/>
    <mergeCell ref="C41:D41"/>
    <mergeCell ref="EK35:EL35"/>
    <mergeCell ref="EK43:EL43"/>
    <mergeCell ref="EK44:EL44"/>
    <mergeCell ref="DN37:DO37"/>
    <mergeCell ref="EK37:EL37"/>
    <mergeCell ref="DN39:DO39"/>
    <mergeCell ref="EK39:EL39"/>
    <mergeCell ref="DN43:DO43"/>
    <mergeCell ref="DN41:DO41"/>
    <mergeCell ref="EK41:EL41"/>
    <mergeCell ref="C37:D37"/>
    <mergeCell ref="DM35:DM44"/>
    <mergeCell ref="DN35:DO35"/>
    <mergeCell ref="EJ35:EJ44"/>
    <mergeCell ref="AV35:AV44"/>
    <mergeCell ref="AW35:AX35"/>
    <mergeCell ref="CP35:CP44"/>
    <mergeCell ref="CQ35:CR35"/>
    <mergeCell ref="AW37:AX37"/>
    <mergeCell ref="CQ37:CR37"/>
    <mergeCell ref="FH36:FI36"/>
    <mergeCell ref="C36:D36"/>
    <mergeCell ref="Z36:AA36"/>
    <mergeCell ref="AW36:AX36"/>
    <mergeCell ref="CQ36:CR36"/>
    <mergeCell ref="DN36:DO36"/>
    <mergeCell ref="EK36:EL36"/>
    <mergeCell ref="BT36:BU36"/>
    <mergeCell ref="FH37:FI37"/>
    <mergeCell ref="C38:D38"/>
    <mergeCell ref="Z38:AA38"/>
    <mergeCell ref="AW38:AX38"/>
    <mergeCell ref="CQ38:CR38"/>
    <mergeCell ref="DN38:DO38"/>
    <mergeCell ref="EK38:EL38"/>
    <mergeCell ref="FH38:FI38"/>
    <mergeCell ref="FG35:FG44"/>
    <mergeCell ref="FH35:FI35"/>
    <mergeCell ref="FH39:FI39"/>
    <mergeCell ref="C40:D40"/>
    <mergeCell ref="Z40:AA40"/>
    <mergeCell ref="AW40:AX40"/>
    <mergeCell ref="CQ40:CR40"/>
    <mergeCell ref="DN40:DO40"/>
    <mergeCell ref="EK40:EL40"/>
    <mergeCell ref="FH40:FI40"/>
    <mergeCell ref="AW39:AX39"/>
    <mergeCell ref="CQ39:CR39"/>
    <mergeCell ref="C42:D42"/>
    <mergeCell ref="Z42:AA42"/>
    <mergeCell ref="AW42:AX42"/>
    <mergeCell ref="CQ42:CR42"/>
    <mergeCell ref="FH41:FI41"/>
    <mergeCell ref="DN42:DO42"/>
    <mergeCell ref="EK42:EL42"/>
    <mergeCell ref="FH42:FI42"/>
    <mergeCell ref="FH43:FI43"/>
    <mergeCell ref="C44:D44"/>
    <mergeCell ref="Z44:AA44"/>
    <mergeCell ref="AW44:AX44"/>
    <mergeCell ref="CQ44:CR44"/>
    <mergeCell ref="DN44:DO44"/>
    <mergeCell ref="FH44:FI44"/>
    <mergeCell ref="Z43:AA43"/>
    <mergeCell ref="AW43:AX43"/>
    <mergeCell ref="CQ43:CR43"/>
    <mergeCell ref="C45:D45"/>
    <mergeCell ref="Z45:AA45"/>
    <mergeCell ref="AW45:AX45"/>
    <mergeCell ref="CQ45:CR45"/>
    <mergeCell ref="BT45:BU45"/>
    <mergeCell ref="DN45:DO45"/>
    <mergeCell ref="EK45:EL45"/>
    <mergeCell ref="FH45:FI45"/>
    <mergeCell ref="C46:D46"/>
    <mergeCell ref="Z46:AA46"/>
    <mergeCell ref="AW46:AX46"/>
    <mergeCell ref="CQ46:CR46"/>
    <mergeCell ref="DN46:DO46"/>
    <mergeCell ref="EK46:EL46"/>
    <mergeCell ref="FH46:FI46"/>
    <mergeCell ref="B47:B52"/>
    <mergeCell ref="C47:D47"/>
    <mergeCell ref="Y47:Y52"/>
    <mergeCell ref="Z47:AA47"/>
    <mergeCell ref="C48:D48"/>
    <mergeCell ref="Z48:AA48"/>
    <mergeCell ref="C49:D49"/>
    <mergeCell ref="Z49:AA49"/>
    <mergeCell ref="C50:D50"/>
    <mergeCell ref="Z50:AA50"/>
    <mergeCell ref="CQ48:CR48"/>
    <mergeCell ref="AW49:AX49"/>
    <mergeCell ref="CQ49:CR49"/>
    <mergeCell ref="AW50:AX50"/>
    <mergeCell ref="CQ50:CR50"/>
    <mergeCell ref="BT49:BU49"/>
    <mergeCell ref="BT50:BU50"/>
    <mergeCell ref="BS47:BS52"/>
    <mergeCell ref="BT47:BU47"/>
    <mergeCell ref="BT52:BU52"/>
    <mergeCell ref="DM47:DM52"/>
    <mergeCell ref="DN47:DO47"/>
    <mergeCell ref="EJ47:EJ52"/>
    <mergeCell ref="EK47:EL47"/>
    <mergeCell ref="DN48:DO48"/>
    <mergeCell ref="DN49:DO49"/>
    <mergeCell ref="DN50:DO50"/>
    <mergeCell ref="DN51:DO51"/>
    <mergeCell ref="EK51:EL51"/>
    <mergeCell ref="DN52:DO52"/>
    <mergeCell ref="FG47:FG52"/>
    <mergeCell ref="FH47:FI47"/>
    <mergeCell ref="EK48:EL48"/>
    <mergeCell ref="FH48:FI48"/>
    <mergeCell ref="FH49:FI49"/>
    <mergeCell ref="FH50:FI50"/>
    <mergeCell ref="FH51:FI51"/>
    <mergeCell ref="FH52:FI52"/>
    <mergeCell ref="EK49:EL49"/>
    <mergeCell ref="EK50:EL50"/>
    <mergeCell ref="CQ52:CR52"/>
    <mergeCell ref="C51:D51"/>
    <mergeCell ref="Z51:AA51"/>
    <mergeCell ref="AW51:AX51"/>
    <mergeCell ref="CQ51:CR51"/>
    <mergeCell ref="AV47:AV52"/>
    <mergeCell ref="AW47:AX47"/>
    <mergeCell ref="CP47:CP52"/>
    <mergeCell ref="CQ47:CR47"/>
    <mergeCell ref="AW48:AX48"/>
    <mergeCell ref="EK52:EL52"/>
    <mergeCell ref="B53:D53"/>
    <mergeCell ref="Y53:AA53"/>
    <mergeCell ref="AV53:AX53"/>
    <mergeCell ref="CP53:CR53"/>
    <mergeCell ref="DM53:DO53"/>
    <mergeCell ref="EJ53:EL53"/>
    <mergeCell ref="C52:D52"/>
    <mergeCell ref="Z52:AA52"/>
    <mergeCell ref="AW52:AX52"/>
    <mergeCell ref="FG53:FI53"/>
    <mergeCell ref="B54:D54"/>
    <mergeCell ref="Y54:AA54"/>
    <mergeCell ref="AV54:AX54"/>
    <mergeCell ref="CP54:CR54"/>
    <mergeCell ref="DM54:DO54"/>
    <mergeCell ref="EJ54:EL54"/>
    <mergeCell ref="FG54:FI54"/>
    <mergeCell ref="BS53:BU53"/>
    <mergeCell ref="BS54:BU54"/>
    <mergeCell ref="B55:D55"/>
    <mergeCell ref="Y55:AA55"/>
    <mergeCell ref="AV55:AX55"/>
    <mergeCell ref="CP55:CR55"/>
    <mergeCell ref="BS55:BU55"/>
    <mergeCell ref="DM55:DO55"/>
    <mergeCell ref="EJ55:EL55"/>
    <mergeCell ref="FG55:FI55"/>
    <mergeCell ref="B56:D56"/>
    <mergeCell ref="Y56:AA56"/>
    <mergeCell ref="AV56:AX56"/>
    <mergeCell ref="CP56:CR56"/>
    <mergeCell ref="DM56:DO56"/>
    <mergeCell ref="EJ56:EL56"/>
    <mergeCell ref="FG56:FI56"/>
    <mergeCell ref="ID6:IE7"/>
    <mergeCell ref="DP6:DQ7"/>
    <mergeCell ref="DR6:DS7"/>
    <mergeCell ref="DT6:DU7"/>
    <mergeCell ref="DV6:DW7"/>
    <mergeCell ref="DX6:DY7"/>
    <mergeCell ref="DZ6:EA7"/>
    <mergeCell ref="EB6:EC7"/>
    <mergeCell ref="ED6:EE7"/>
    <mergeCell ref="EF6:EG7"/>
    <mergeCell ref="FL6:FM7"/>
    <mergeCell ref="FN6:FO7"/>
    <mergeCell ref="FP6:FQ7"/>
    <mergeCell ref="FR6:FS7"/>
    <mergeCell ref="FT6:FU7"/>
    <mergeCell ref="FV6:FW7"/>
    <mergeCell ref="FX6:FY7"/>
    <mergeCell ref="FZ6:GA7"/>
    <mergeCell ref="GB6:GC7"/>
    <mergeCell ref="GD6:GE7"/>
    <mergeCell ref="GF6:GG7"/>
    <mergeCell ref="GH6:GI7"/>
    <mergeCell ref="GJ6:GK7"/>
    <mergeCell ref="GL6:GM7"/>
    <mergeCell ref="GN6:GO7"/>
    <mergeCell ref="GP6:GQ7"/>
    <mergeCell ref="GR6:GS7"/>
    <mergeCell ref="GT6:GU7"/>
    <mergeCell ref="GV6:GW7"/>
    <mergeCell ref="GX6:GY7"/>
    <mergeCell ref="GZ6:HA7"/>
    <mergeCell ref="HB6:HC7"/>
    <mergeCell ref="HD6:HE7"/>
    <mergeCell ref="HF6:HG7"/>
    <mergeCell ref="HH6:HI7"/>
    <mergeCell ref="HJ6:HK7"/>
    <mergeCell ref="HL6:HM7"/>
    <mergeCell ref="HN6:HO7"/>
    <mergeCell ref="HX6:HY7"/>
    <mergeCell ref="HZ6:IA7"/>
    <mergeCell ref="IB6:IC7"/>
    <mergeCell ref="HP6:HQ7"/>
    <mergeCell ref="HR6:HS7"/>
    <mergeCell ref="HT6:HU7"/>
    <mergeCell ref="HV6:HW7"/>
  </mergeCells>
  <printOptions horizontalCentered="1"/>
  <pageMargins left="0.7874015748031497" right="0.7874015748031497" top="0.5118110236220472" bottom="0" header="0.5118110236220472" footer="0.1968503937007874"/>
  <pageSetup orientation="landscape" paperSize="9" scale="65" r:id="rId1"/>
  <colBreaks count="4" manualBreakCount="4">
    <brk id="23" max="56" man="1"/>
    <brk id="46" max="56" man="1"/>
    <brk id="69" max="56" man="1"/>
    <brk id="11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日農工</cp:lastModifiedBy>
  <cp:lastPrinted>2005-03-29T01:57:04Z</cp:lastPrinted>
  <dcterms:created xsi:type="dcterms:W3CDTF">1999-08-09T00:56:47Z</dcterms:created>
  <dcterms:modified xsi:type="dcterms:W3CDTF">2008-12-09T02:27:51Z</dcterms:modified>
  <cp:category/>
  <cp:version/>
  <cp:contentType/>
  <cp:contentStatus/>
</cp:coreProperties>
</file>