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tabRatio="241" activeTab="0"/>
  </bookViews>
  <sheets>
    <sheet name="2019" sheetId="1" r:id="rId1"/>
  </sheets>
  <definedNames>
    <definedName name="_xlnm.Print_Area" localSheetId="0">'2019'!$B$2:$L$45</definedName>
  </definedNames>
  <calcPr fullCalcOnLoad="1"/>
</workbook>
</file>

<file path=xl/sharedStrings.xml><?xml version="1.0" encoding="utf-8"?>
<sst xmlns="http://schemas.openxmlformats.org/spreadsheetml/2006/main" count="141" uniqueCount="56">
  <si>
    <t>② 20 ～ 30ｐｓ</t>
  </si>
  <si>
    <t>③ 30 ～ 50ｐｓ</t>
  </si>
  <si>
    <t>Shipment</t>
  </si>
  <si>
    <t>Total</t>
  </si>
  <si>
    <t>Production</t>
  </si>
  <si>
    <t>Quantity</t>
  </si>
  <si>
    <t>Value</t>
  </si>
  <si>
    <t>Total</t>
  </si>
  <si>
    <t xml:space="preserve">④ over 50ｐｓ </t>
  </si>
  <si>
    <t>② rotary power tiller</t>
  </si>
  <si>
    <t>① walking type</t>
  </si>
  <si>
    <t>② riding type</t>
  </si>
  <si>
    <r>
      <t>C</t>
    </r>
    <r>
      <rPr>
        <sz val="11"/>
        <rFont val="ＭＳ Ｐゴシック"/>
        <family val="3"/>
      </rPr>
      <t>lassification</t>
    </r>
  </si>
  <si>
    <t>Stock</t>
  </si>
  <si>
    <t>(Include Implements)</t>
  </si>
  <si>
    <t>Farm implement(year total)</t>
  </si>
  <si>
    <t>Production &amp; Shipmenｔ （JAMMA statistics）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</si>
  <si>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</si>
  <si>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</si>
  <si>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　　③ running  type</t>
  </si>
  <si>
    <t>　　① power sprayer</t>
  </si>
  <si>
    <t>　　② power  duster</t>
  </si>
  <si>
    <t xml:space="preserve">① under 20ｐｓ </t>
  </si>
  <si>
    <t>① mini tiller type</t>
  </si>
  <si>
    <t>　　① head feed type</t>
  </si>
  <si>
    <t xml:space="preserve">　　② other   type   </t>
  </si>
  <si>
    <t xml:space="preserve"> Domestic</t>
  </si>
  <si>
    <t xml:space="preserve"> Export</t>
  </si>
  <si>
    <t>Domestic</t>
  </si>
  <si>
    <t>　Tractor</t>
  </si>
  <si>
    <t>　Walking type tractor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</si>
  <si>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</si>
  <si>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　Sprayers</t>
  </si>
  <si>
    <t>　Brush cutter</t>
  </si>
  <si>
    <t>　Binder</t>
  </si>
  <si>
    <t>　Power thresher</t>
  </si>
  <si>
    <t>　Rice husker</t>
  </si>
  <si>
    <t>　Dryer total</t>
  </si>
  <si>
    <t>　Cutter</t>
  </si>
  <si>
    <t>　Rice pearling machine</t>
  </si>
  <si>
    <r>
      <t>　Coin-operated r</t>
    </r>
    <r>
      <rPr>
        <sz val="11"/>
        <rFont val="ＭＳ Ｐゴシック"/>
        <family val="3"/>
      </rPr>
      <t xml:space="preserve">ice </t>
    </r>
    <r>
      <rPr>
        <sz val="11"/>
        <rFont val="ＭＳ Ｐゴシック"/>
        <family val="3"/>
      </rPr>
      <t>milli</t>
    </r>
    <r>
      <rPr>
        <sz val="11"/>
        <rFont val="ＭＳ Ｐゴシック"/>
        <family val="3"/>
      </rPr>
      <t>ng machine</t>
    </r>
  </si>
  <si>
    <t>　Rice grader</t>
  </si>
  <si>
    <t>　Farm carrier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</si>
  <si>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</si>
  <si>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</si>
  <si>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</si>
  <si>
    <t>２０１９ year</t>
  </si>
  <si>
    <t>－　</t>
  </si>
  <si>
    <t>Domestic 104.5</t>
  </si>
  <si>
    <t>Export 100.9</t>
  </si>
  <si>
    <t>Domestic 112.2</t>
  </si>
  <si>
    <t>Export 102.3</t>
  </si>
  <si>
    <t>Domestic 264,688</t>
  </si>
  <si>
    <t xml:space="preserve"> Export 182,919</t>
  </si>
  <si>
    <t xml:space="preserve"> Domestic 270,901</t>
  </si>
  <si>
    <t xml:space="preserve"> Export 190,044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</si>
</sst>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0"/>
    <numFmt numFmtId="193" formatCode="0.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5" fillId="0" borderId="26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38" fontId="5" fillId="33" borderId="27" xfId="49" applyFont="1" applyFill="1" applyBorder="1" applyAlignment="1">
      <alignment horizontal="right"/>
    </xf>
    <xf numFmtId="185" fontId="5" fillId="0" borderId="28" xfId="49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29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27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 quotePrefix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4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86" fontId="12" fillId="0" borderId="37" xfId="0" applyNumberFormat="1" applyFont="1" applyFill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38" fontId="23" fillId="0" borderId="21" xfId="49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1" fillId="0" borderId="0" xfId="0" applyFont="1" applyAlignment="1">
      <alignment/>
    </xf>
    <xf numFmtId="186" fontId="24" fillId="0" borderId="10" xfId="0" applyNumberFormat="1" applyFont="1" applyFill="1" applyBorder="1" applyAlignment="1">
      <alignment horizontal="right" vertical="center"/>
    </xf>
    <xf numFmtId="186" fontId="24" fillId="0" borderId="44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quotePrefix="1">
      <alignment horizontal="right" vertical="center"/>
    </xf>
    <xf numFmtId="38" fontId="12" fillId="0" borderId="31" xfId="49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3" fontId="12" fillId="33" borderId="31" xfId="0" applyNumberFormat="1" applyFont="1" applyFill="1" applyBorder="1" applyAlignment="1">
      <alignment horizontal="right" vertical="center"/>
    </xf>
    <xf numFmtId="38" fontId="5" fillId="0" borderId="45" xfId="49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85" fontId="5" fillId="0" borderId="43" xfId="49" applyNumberFormat="1" applyFont="1" applyBorder="1" applyAlignment="1">
      <alignment horizontal="right"/>
    </xf>
    <xf numFmtId="38" fontId="5" fillId="0" borderId="4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186" fontId="5" fillId="0" borderId="43" xfId="0" applyNumberFormat="1" applyFont="1" applyBorder="1" applyAlignment="1">
      <alignment horizontal="right"/>
    </xf>
    <xf numFmtId="38" fontId="5" fillId="0" borderId="47" xfId="49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186" fontId="5" fillId="0" borderId="17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186" fontId="0" fillId="0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186" fontId="0" fillId="33" borderId="3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9" fillId="0" borderId="11" xfId="0" applyFont="1" applyFill="1" applyBorder="1" applyAlignment="1" quotePrefix="1">
      <alignment horizontal="right" vertical="center"/>
    </xf>
    <xf numFmtId="0" fontId="28" fillId="33" borderId="11" xfId="0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right" vertical="center"/>
    </xf>
    <xf numFmtId="186" fontId="30" fillId="0" borderId="48" xfId="0" applyNumberFormat="1" applyFont="1" applyFill="1" applyBorder="1" applyAlignment="1">
      <alignment horizontal="right" vertical="center"/>
    </xf>
    <xf numFmtId="186" fontId="30" fillId="0" borderId="28" xfId="0" applyNumberFormat="1" applyFont="1" applyFill="1" applyBorder="1" applyAlignment="1" quotePrefix="1">
      <alignment horizontal="right" vertical="center"/>
    </xf>
    <xf numFmtId="186" fontId="30" fillId="0" borderId="49" xfId="0" applyNumberFormat="1" applyFont="1" applyFill="1" applyBorder="1" applyAlignment="1">
      <alignment horizontal="right" vertical="center"/>
    </xf>
    <xf numFmtId="38" fontId="30" fillId="0" borderId="0" xfId="49" applyFont="1" applyBorder="1" applyAlignment="1">
      <alignment horizontal="right"/>
    </xf>
    <xf numFmtId="185" fontId="30" fillId="0" borderId="28" xfId="49" applyNumberFormat="1" applyFont="1" applyBorder="1" applyAlignment="1">
      <alignment horizontal="right"/>
    </xf>
    <xf numFmtId="186" fontId="30" fillId="0" borderId="28" xfId="49" applyNumberFormat="1" applyFont="1" applyFill="1" applyBorder="1" applyAlignment="1" quotePrefix="1">
      <alignment horizontal="right" vertical="center"/>
    </xf>
    <xf numFmtId="3" fontId="30" fillId="0" borderId="11" xfId="0" applyNumberFormat="1" applyFont="1" applyFill="1" applyBorder="1" applyAlignment="1">
      <alignment horizontal="right" vertical="center"/>
    </xf>
    <xf numFmtId="186" fontId="30" fillId="0" borderId="50" xfId="0" applyNumberFormat="1" applyFont="1" applyFill="1" applyBorder="1" applyAlignment="1">
      <alignment horizontal="right" vertical="center"/>
    </xf>
    <xf numFmtId="186" fontId="30" fillId="0" borderId="51" xfId="0" applyNumberFormat="1" applyFont="1" applyFill="1" applyBorder="1" applyAlignment="1">
      <alignment horizontal="right" vertical="center"/>
    </xf>
    <xf numFmtId="38" fontId="30" fillId="0" borderId="52" xfId="49" applyFont="1" applyBorder="1" applyAlignment="1">
      <alignment horizontal="right"/>
    </xf>
    <xf numFmtId="185" fontId="30" fillId="0" borderId="53" xfId="49" applyNumberFormat="1" applyFont="1" applyBorder="1" applyAlignment="1">
      <alignment horizontal="right"/>
    </xf>
    <xf numFmtId="186" fontId="30" fillId="0" borderId="28" xfId="0" applyNumberFormat="1" applyFont="1" applyFill="1" applyBorder="1" applyAlignment="1">
      <alignment horizontal="right" vertical="center"/>
    </xf>
    <xf numFmtId="3" fontId="30" fillId="0" borderId="53" xfId="0" applyNumberFormat="1" applyFont="1" applyFill="1" applyBorder="1" applyAlignment="1">
      <alignment horizontal="right" vertical="center"/>
    </xf>
    <xf numFmtId="186" fontId="30" fillId="0" borderId="53" xfId="0" applyNumberFormat="1" applyFont="1" applyFill="1" applyBorder="1" applyAlignment="1">
      <alignment horizontal="right" vertical="center"/>
    </xf>
    <xf numFmtId="38" fontId="30" fillId="33" borderId="11" xfId="49" applyFont="1" applyFill="1" applyBorder="1" applyAlignment="1">
      <alignment horizontal="right"/>
    </xf>
    <xf numFmtId="3" fontId="30" fillId="0" borderId="48" xfId="0" applyNumberFormat="1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horizontal="right" vertical="center"/>
    </xf>
    <xf numFmtId="38" fontId="30" fillId="33" borderId="10" xfId="49" applyFont="1" applyFill="1" applyBorder="1" applyAlignment="1">
      <alignment horizontal="right"/>
    </xf>
    <xf numFmtId="3" fontId="30" fillId="0" borderId="50" xfId="0" applyNumberFormat="1" applyFont="1" applyFill="1" applyBorder="1" applyAlignment="1">
      <alignment horizontal="right" vertical="center"/>
    </xf>
    <xf numFmtId="3" fontId="30" fillId="0" borderId="54" xfId="0" applyNumberFormat="1" applyFont="1" applyFill="1" applyBorder="1" applyAlignment="1">
      <alignment horizontal="right" vertical="center"/>
    </xf>
    <xf numFmtId="38" fontId="26" fillId="0" borderId="44" xfId="49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38" fontId="26" fillId="33" borderId="10" xfId="49" applyFont="1" applyFill="1" applyBorder="1" applyAlignment="1">
      <alignment horizontal="right" vertical="center"/>
    </xf>
    <xf numFmtId="0" fontId="26" fillId="33" borderId="44" xfId="0" applyFont="1" applyFill="1" applyBorder="1" applyAlignment="1">
      <alignment horizontal="right" vertical="center"/>
    </xf>
    <xf numFmtId="38" fontId="29" fillId="0" borderId="55" xfId="49" applyFont="1" applyBorder="1" applyAlignment="1">
      <alignment vertical="center"/>
    </xf>
    <xf numFmtId="38" fontId="29" fillId="0" borderId="39" xfId="49" applyFont="1" applyBorder="1" applyAlignment="1">
      <alignment vertical="center"/>
    </xf>
    <xf numFmtId="185" fontId="29" fillId="0" borderId="55" xfId="49" applyNumberFormat="1" applyFont="1" applyFill="1" applyBorder="1" applyAlignment="1">
      <alignment horizontal="right" vertical="center"/>
    </xf>
    <xf numFmtId="185" fontId="29" fillId="0" borderId="39" xfId="49" applyNumberFormat="1" applyFont="1" applyBorder="1" applyAlignment="1">
      <alignment vertical="center"/>
    </xf>
    <xf numFmtId="185" fontId="29" fillId="0" borderId="39" xfId="49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/>
    </xf>
    <xf numFmtId="0" fontId="30" fillId="0" borderId="28" xfId="0" applyNumberFormat="1" applyFont="1" applyFill="1" applyBorder="1" applyAlignment="1" quotePrefix="1">
      <alignment horizontal="right" vertical="center"/>
    </xf>
    <xf numFmtId="0" fontId="30" fillId="0" borderId="53" xfId="0" applyNumberFormat="1" applyFont="1" applyFill="1" applyBorder="1" applyAlignment="1" quotePrefix="1">
      <alignment horizontal="right" vertical="center"/>
    </xf>
    <xf numFmtId="38" fontId="29" fillId="0" borderId="55" xfId="49" applyFont="1" applyBorder="1" applyAlignment="1">
      <alignment vertical="center" wrapText="1"/>
    </xf>
    <xf numFmtId="0" fontId="31" fillId="0" borderId="55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38" fontId="31" fillId="0" borderId="26" xfId="49" applyFont="1" applyFill="1" applyBorder="1" applyAlignment="1">
      <alignment horizontal="right" vertical="center"/>
    </xf>
    <xf numFmtId="0" fontId="31" fillId="33" borderId="55" xfId="0" applyFont="1" applyFill="1" applyBorder="1" applyAlignment="1">
      <alignment horizontal="right" vertical="center"/>
    </xf>
    <xf numFmtId="0" fontId="31" fillId="33" borderId="31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7" fillId="0" borderId="34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17" fillId="0" borderId="5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T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1.875" style="2" customWidth="1"/>
    <col min="3" max="3" width="10.625" style="2" customWidth="1"/>
    <col min="4" max="4" width="12.625" style="2" customWidth="1"/>
    <col min="5" max="6" width="10.125" style="2" customWidth="1"/>
    <col min="7" max="7" width="10.625" style="2" customWidth="1"/>
    <col min="8" max="8" width="12.625" style="2" customWidth="1"/>
    <col min="9" max="10" width="10.1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 customHeight="1">
      <c r="A2" s="2"/>
      <c r="B2" s="186" t="s">
        <v>16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03"/>
    </row>
    <row r="4" spans="1:20" s="6" customFormat="1" ht="19.5" customHeight="1">
      <c r="A4" s="88"/>
      <c r="B4" s="75"/>
      <c r="C4" s="85"/>
      <c r="D4" s="85"/>
      <c r="E4" s="85"/>
      <c r="F4" s="86"/>
      <c r="G4" s="124" t="s">
        <v>18</v>
      </c>
      <c r="I4" s="123"/>
      <c r="J4" s="123"/>
      <c r="K4" s="123"/>
      <c r="M4" s="103"/>
      <c r="Q4" s="187"/>
      <c r="R4" s="187"/>
      <c r="S4" s="188"/>
      <c r="T4" s="187"/>
    </row>
    <row r="5" spans="1:13" ht="16.5" customHeight="1">
      <c r="A5" s="6"/>
      <c r="B5" s="76"/>
      <c r="C5" s="189" t="s">
        <v>46</v>
      </c>
      <c r="D5" s="190"/>
      <c r="E5" s="190"/>
      <c r="F5" s="190"/>
      <c r="G5" s="190"/>
      <c r="H5" s="190"/>
      <c r="I5" s="190"/>
      <c r="J5" s="190"/>
      <c r="K5" s="190"/>
      <c r="L5" s="191"/>
      <c r="M5" s="103"/>
    </row>
    <row r="6" spans="2:12" ht="15" customHeight="1">
      <c r="B6" s="77" t="s">
        <v>12</v>
      </c>
      <c r="C6" s="192" t="s">
        <v>4</v>
      </c>
      <c r="D6" s="193"/>
      <c r="E6" s="89" t="s">
        <v>17</v>
      </c>
      <c r="F6" s="90"/>
      <c r="G6" s="192" t="s">
        <v>2</v>
      </c>
      <c r="H6" s="193"/>
      <c r="I6" s="89" t="s">
        <v>17</v>
      </c>
      <c r="J6" s="91"/>
      <c r="K6" s="197" t="s">
        <v>13</v>
      </c>
      <c r="L6" s="198"/>
    </row>
    <row r="7" spans="2:12" ht="15" customHeight="1">
      <c r="B7" s="78"/>
      <c r="C7" s="92" t="s">
        <v>5</v>
      </c>
      <c r="D7" s="93" t="s">
        <v>6</v>
      </c>
      <c r="E7" s="94" t="s">
        <v>5</v>
      </c>
      <c r="F7" s="95" t="s">
        <v>6</v>
      </c>
      <c r="G7" s="92" t="s">
        <v>5</v>
      </c>
      <c r="H7" s="93" t="s">
        <v>6</v>
      </c>
      <c r="I7" s="94" t="s">
        <v>5</v>
      </c>
      <c r="J7" s="95" t="s">
        <v>6</v>
      </c>
      <c r="K7" s="94" t="s">
        <v>5</v>
      </c>
      <c r="L7" s="96" t="s">
        <v>17</v>
      </c>
    </row>
    <row r="8" spans="2:12" ht="16.5" customHeight="1">
      <c r="B8" s="87" t="s">
        <v>7</v>
      </c>
      <c r="C8" s="106"/>
      <c r="D8" s="107">
        <f>SUM(D12,D44:D45)</f>
        <v>489891.28400000004</v>
      </c>
      <c r="E8" s="106"/>
      <c r="F8" s="108">
        <v>107.4</v>
      </c>
      <c r="G8" s="109"/>
      <c r="H8" s="110">
        <f>SUM(H12,H44:H45)</f>
        <v>510389.5199999999</v>
      </c>
      <c r="I8" s="106"/>
      <c r="J8" s="108">
        <v>102.6</v>
      </c>
      <c r="K8" s="79"/>
      <c r="L8" s="80"/>
    </row>
    <row r="9" spans="2:12" ht="9.75" customHeight="1">
      <c r="B9" s="199" t="s">
        <v>14</v>
      </c>
      <c r="C9" s="162" t="s">
        <v>26</v>
      </c>
      <c r="D9" s="166">
        <v>306972</v>
      </c>
      <c r="E9" s="131" t="s">
        <v>28</v>
      </c>
      <c r="F9" s="168">
        <v>110.8</v>
      </c>
      <c r="G9" s="164" t="s">
        <v>26</v>
      </c>
      <c r="H9" s="180">
        <v>317740</v>
      </c>
      <c r="I9" s="131" t="s">
        <v>28</v>
      </c>
      <c r="J9" s="168">
        <v>103.6</v>
      </c>
      <c r="K9" s="104"/>
      <c r="L9" s="81"/>
    </row>
    <row r="10" spans="2:12" ht="9.75" customHeight="1">
      <c r="B10" s="200"/>
      <c r="C10" s="163" t="s">
        <v>27</v>
      </c>
      <c r="D10" s="167">
        <v>182919</v>
      </c>
      <c r="E10" s="159" t="s">
        <v>27</v>
      </c>
      <c r="F10" s="169">
        <v>102.3</v>
      </c>
      <c r="G10" s="165" t="s">
        <v>27</v>
      </c>
      <c r="H10" s="167">
        <v>192649</v>
      </c>
      <c r="I10" s="131" t="s">
        <v>27</v>
      </c>
      <c r="J10" s="170">
        <v>101.2</v>
      </c>
      <c r="K10" s="105"/>
      <c r="L10" s="82"/>
    </row>
    <row r="11" spans="2:12" ht="7.5" customHeight="1">
      <c r="B11" s="67"/>
      <c r="C11" s="68"/>
      <c r="D11" s="69"/>
      <c r="E11" s="68"/>
      <c r="F11" s="128"/>
      <c r="G11" s="71"/>
      <c r="H11" s="129"/>
      <c r="I11" s="130"/>
      <c r="J11" s="130"/>
      <c r="K11" s="70"/>
      <c r="L11" s="72"/>
    </row>
    <row r="12" spans="2:12" ht="15" customHeight="1">
      <c r="B12" s="194" t="s">
        <v>3</v>
      </c>
      <c r="C12" s="36"/>
      <c r="D12" s="65">
        <f>SUM(D15,D20,D23,D26,D30:D31,D34:D42)</f>
        <v>447606.52400000003</v>
      </c>
      <c r="E12" s="36"/>
      <c r="F12" s="66">
        <v>107.9</v>
      </c>
      <c r="G12" s="64"/>
      <c r="H12" s="83">
        <f>SUM(H15,H20,H23,H26,H30:H31,H34:H42)</f>
        <v>460945.4769999999</v>
      </c>
      <c r="I12" s="84"/>
      <c r="J12" s="201">
        <v>103</v>
      </c>
      <c r="K12" s="52"/>
      <c r="L12" s="50"/>
    </row>
    <row r="13" spans="2:12" ht="9.75" customHeight="1">
      <c r="B13" s="195"/>
      <c r="C13" s="36"/>
      <c r="D13" s="181" t="s">
        <v>52</v>
      </c>
      <c r="E13" s="132"/>
      <c r="F13" s="183" t="s">
        <v>50</v>
      </c>
      <c r="G13" s="133"/>
      <c r="H13" s="184" t="s">
        <v>54</v>
      </c>
      <c r="I13" s="134"/>
      <c r="J13" s="202" t="s">
        <v>48</v>
      </c>
      <c r="K13" s="125"/>
      <c r="L13" s="50"/>
    </row>
    <row r="14" spans="2:12" ht="9.75" customHeight="1">
      <c r="B14" s="196"/>
      <c r="C14" s="38"/>
      <c r="D14" s="182" t="s">
        <v>53</v>
      </c>
      <c r="E14" s="135"/>
      <c r="F14" s="183" t="s">
        <v>51</v>
      </c>
      <c r="G14" s="133"/>
      <c r="H14" s="185" t="s">
        <v>55</v>
      </c>
      <c r="I14" s="136"/>
      <c r="J14" s="202" t="s">
        <v>49</v>
      </c>
      <c r="K14" s="126"/>
      <c r="L14" s="51"/>
    </row>
    <row r="15" spans="2:12" s="1" customFormat="1" ht="14.25" customHeight="1">
      <c r="B15" s="172" t="s">
        <v>29</v>
      </c>
      <c r="C15" s="34">
        <v>138544</v>
      </c>
      <c r="D15" s="12">
        <v>265506.453</v>
      </c>
      <c r="E15" s="22">
        <v>101.5</v>
      </c>
      <c r="F15" s="17">
        <v>108.3</v>
      </c>
      <c r="G15" s="34">
        <v>138806</v>
      </c>
      <c r="H15" s="12">
        <v>272888.695</v>
      </c>
      <c r="I15" s="19">
        <v>100.4</v>
      </c>
      <c r="J15" s="17">
        <v>106.9</v>
      </c>
      <c r="K15" s="49">
        <v>5989</v>
      </c>
      <c r="L15" s="42">
        <v>95.2</v>
      </c>
    </row>
    <row r="16" spans="2:12" s="10" customFormat="1" ht="15" customHeight="1">
      <c r="B16" s="7" t="s">
        <v>22</v>
      </c>
      <c r="C16" s="137">
        <v>8468</v>
      </c>
      <c r="D16" s="138">
        <v>7658.881</v>
      </c>
      <c r="E16" s="139">
        <v>80.6</v>
      </c>
      <c r="F16" s="140">
        <v>82.3</v>
      </c>
      <c r="G16" s="137">
        <v>8768</v>
      </c>
      <c r="H16" s="138">
        <v>7974.994</v>
      </c>
      <c r="I16" s="141">
        <v>85.1</v>
      </c>
      <c r="J16" s="140">
        <v>87.9</v>
      </c>
      <c r="K16" s="142">
        <v>579</v>
      </c>
      <c r="L16" s="143">
        <v>65.2</v>
      </c>
    </row>
    <row r="17" spans="2:12" s="10" customFormat="1" ht="15" customHeight="1">
      <c r="B17" s="7" t="s">
        <v>0</v>
      </c>
      <c r="C17" s="137">
        <v>52498</v>
      </c>
      <c r="D17" s="138">
        <v>59390.558</v>
      </c>
      <c r="E17" s="139">
        <v>111.9</v>
      </c>
      <c r="F17" s="144">
        <v>111.2</v>
      </c>
      <c r="G17" s="137">
        <v>51561</v>
      </c>
      <c r="H17" s="138">
        <v>59482.557</v>
      </c>
      <c r="I17" s="141">
        <v>108.5</v>
      </c>
      <c r="J17" s="144">
        <v>111.2</v>
      </c>
      <c r="K17" s="142">
        <v>3071</v>
      </c>
      <c r="L17" s="143">
        <v>140.8</v>
      </c>
    </row>
    <row r="18" spans="2:12" s="10" customFormat="1" ht="15" customHeight="1">
      <c r="B18" s="7" t="s">
        <v>1</v>
      </c>
      <c r="C18" s="137">
        <v>22430</v>
      </c>
      <c r="D18" s="138">
        <v>49082.615</v>
      </c>
      <c r="E18" s="139">
        <v>75.4</v>
      </c>
      <c r="F18" s="140">
        <v>90.6</v>
      </c>
      <c r="G18" s="137">
        <v>22902</v>
      </c>
      <c r="H18" s="138">
        <v>52149.507</v>
      </c>
      <c r="I18" s="141">
        <v>76.4</v>
      </c>
      <c r="J18" s="140">
        <v>94.8</v>
      </c>
      <c r="K18" s="142">
        <v>808</v>
      </c>
      <c r="L18" s="143">
        <v>61.5</v>
      </c>
    </row>
    <row r="19" spans="2:12" s="10" customFormat="1" ht="15" customHeight="1">
      <c r="B19" s="7" t="s">
        <v>8</v>
      </c>
      <c r="C19" s="137">
        <v>55148</v>
      </c>
      <c r="D19" s="138">
        <v>149374.399</v>
      </c>
      <c r="E19" s="139">
        <v>111.7</v>
      </c>
      <c r="F19" s="140">
        <v>116.4</v>
      </c>
      <c r="G19" s="137">
        <v>55575</v>
      </c>
      <c r="H19" s="138">
        <v>153281.637</v>
      </c>
      <c r="I19" s="141">
        <v>110</v>
      </c>
      <c r="J19" s="140">
        <v>111.4</v>
      </c>
      <c r="K19" s="142">
        <v>1531</v>
      </c>
      <c r="L19" s="143">
        <v>80.3</v>
      </c>
    </row>
    <row r="20" spans="2:12" s="1" customFormat="1" ht="15" customHeight="1">
      <c r="B20" s="172" t="s">
        <v>30</v>
      </c>
      <c r="C20" s="34">
        <v>107805</v>
      </c>
      <c r="D20" s="12">
        <v>14243.17</v>
      </c>
      <c r="E20" s="22">
        <v>95.3</v>
      </c>
      <c r="F20" s="17">
        <v>95.6</v>
      </c>
      <c r="G20" s="34">
        <v>104249</v>
      </c>
      <c r="H20" s="12">
        <v>13861.158000000001</v>
      </c>
      <c r="I20" s="19">
        <v>92.8</v>
      </c>
      <c r="J20" s="17">
        <v>92.3</v>
      </c>
      <c r="K20" s="39">
        <v>24527</v>
      </c>
      <c r="L20" s="40">
        <v>116.2</v>
      </c>
    </row>
    <row r="21" spans="2:12" s="10" customFormat="1" ht="15" customHeight="1">
      <c r="B21" s="7" t="s">
        <v>23</v>
      </c>
      <c r="C21" s="137" t="s">
        <v>47</v>
      </c>
      <c r="D21" s="178" t="s">
        <v>47</v>
      </c>
      <c r="E21" s="139" t="s">
        <v>47</v>
      </c>
      <c r="F21" s="140" t="s">
        <v>47</v>
      </c>
      <c r="G21" s="137" t="s">
        <v>47</v>
      </c>
      <c r="H21" s="178" t="s">
        <v>47</v>
      </c>
      <c r="I21" s="141" t="s">
        <v>47</v>
      </c>
      <c r="J21" s="140" t="s">
        <v>47</v>
      </c>
      <c r="K21" s="142">
        <v>24138</v>
      </c>
      <c r="L21" s="143">
        <v>116.5</v>
      </c>
    </row>
    <row r="22" spans="2:12" s="10" customFormat="1" ht="15" customHeight="1">
      <c r="B22" s="8" t="s">
        <v>9</v>
      </c>
      <c r="C22" s="145" t="s">
        <v>47</v>
      </c>
      <c r="D22" s="179" t="s">
        <v>47</v>
      </c>
      <c r="E22" s="146" t="s">
        <v>47</v>
      </c>
      <c r="F22" s="140" t="s">
        <v>47</v>
      </c>
      <c r="G22" s="145" t="s">
        <v>47</v>
      </c>
      <c r="H22" s="179" t="s">
        <v>47</v>
      </c>
      <c r="I22" s="147" t="s">
        <v>47</v>
      </c>
      <c r="J22" s="140" t="s">
        <v>47</v>
      </c>
      <c r="K22" s="148">
        <v>389</v>
      </c>
      <c r="L22" s="149">
        <v>101.6</v>
      </c>
    </row>
    <row r="23" spans="2:12" s="1" customFormat="1" ht="15" customHeight="1">
      <c r="B23" s="172" t="s">
        <v>31</v>
      </c>
      <c r="C23" s="34">
        <v>23353</v>
      </c>
      <c r="D23" s="12">
        <v>37387.891</v>
      </c>
      <c r="E23" s="22">
        <v>98</v>
      </c>
      <c r="F23" s="17">
        <v>102.4</v>
      </c>
      <c r="G23" s="34">
        <v>23396</v>
      </c>
      <c r="H23" s="12">
        <v>37156.839</v>
      </c>
      <c r="I23" s="19">
        <v>99.2</v>
      </c>
      <c r="J23" s="17">
        <v>101.5</v>
      </c>
      <c r="K23" s="39">
        <v>1585</v>
      </c>
      <c r="L23" s="40">
        <v>93.5</v>
      </c>
    </row>
    <row r="24" spans="2:12" s="10" customFormat="1" ht="15" customHeight="1">
      <c r="B24" s="7" t="s">
        <v>10</v>
      </c>
      <c r="C24" s="137" t="s">
        <v>47</v>
      </c>
      <c r="D24" s="138" t="s">
        <v>47</v>
      </c>
      <c r="E24" s="139" t="s">
        <v>47</v>
      </c>
      <c r="F24" s="140" t="s">
        <v>47</v>
      </c>
      <c r="G24" s="137" t="s">
        <v>47</v>
      </c>
      <c r="H24" s="138" t="s">
        <v>47</v>
      </c>
      <c r="I24" s="141" t="s">
        <v>47</v>
      </c>
      <c r="J24" s="140" t="s">
        <v>47</v>
      </c>
      <c r="K24" s="142">
        <v>33</v>
      </c>
      <c r="L24" s="143">
        <v>57.9</v>
      </c>
    </row>
    <row r="25" spans="2:12" s="10" customFormat="1" ht="15" customHeight="1">
      <c r="B25" s="7" t="s">
        <v>11</v>
      </c>
      <c r="C25" s="137" t="s">
        <v>47</v>
      </c>
      <c r="D25" s="138" t="s">
        <v>47</v>
      </c>
      <c r="E25" s="139" t="s">
        <v>47</v>
      </c>
      <c r="F25" s="140" t="s">
        <v>47</v>
      </c>
      <c r="G25" s="137" t="s">
        <v>47</v>
      </c>
      <c r="H25" s="138" t="s">
        <v>47</v>
      </c>
      <c r="I25" s="141" t="s">
        <v>47</v>
      </c>
      <c r="J25" s="140" t="s">
        <v>47</v>
      </c>
      <c r="K25" s="148">
        <v>1552</v>
      </c>
      <c r="L25" s="149">
        <v>94.7</v>
      </c>
    </row>
    <row r="26" spans="2:12" s="10" customFormat="1" ht="15" customHeight="1">
      <c r="B26" s="171" t="s">
        <v>32</v>
      </c>
      <c r="C26" s="34">
        <v>165663</v>
      </c>
      <c r="D26" s="12">
        <v>13715.958999999999</v>
      </c>
      <c r="E26" s="22">
        <v>93</v>
      </c>
      <c r="F26" s="32">
        <v>101</v>
      </c>
      <c r="G26" s="34">
        <v>179546</v>
      </c>
      <c r="H26" s="12">
        <v>15872.729</v>
      </c>
      <c r="I26" s="19">
        <v>97.5</v>
      </c>
      <c r="J26" s="32">
        <v>98.3</v>
      </c>
      <c r="K26" s="41">
        <v>34840</v>
      </c>
      <c r="L26" s="42">
        <v>84.8</v>
      </c>
    </row>
    <row r="27" spans="2:12" s="1" customFormat="1" ht="15" customHeight="1">
      <c r="B27" s="160" t="s">
        <v>20</v>
      </c>
      <c r="C27" s="137" t="s">
        <v>47</v>
      </c>
      <c r="D27" s="138" t="s">
        <v>47</v>
      </c>
      <c r="E27" s="139" t="s">
        <v>47</v>
      </c>
      <c r="F27" s="150" t="s">
        <v>47</v>
      </c>
      <c r="G27" s="137" t="s">
        <v>47</v>
      </c>
      <c r="H27" s="138" t="s">
        <v>47</v>
      </c>
      <c r="I27" s="141" t="s">
        <v>47</v>
      </c>
      <c r="J27" s="150" t="s">
        <v>47</v>
      </c>
      <c r="K27" s="142">
        <v>28468</v>
      </c>
      <c r="L27" s="143">
        <v>83.3</v>
      </c>
    </row>
    <row r="28" spans="2:12" s="1" customFormat="1" ht="15" customHeight="1">
      <c r="B28" s="160" t="s">
        <v>21</v>
      </c>
      <c r="C28" s="137" t="s">
        <v>47</v>
      </c>
      <c r="D28" s="138" t="s">
        <v>47</v>
      </c>
      <c r="E28" s="139" t="s">
        <v>47</v>
      </c>
      <c r="F28" s="150" t="s">
        <v>47</v>
      </c>
      <c r="G28" s="137" t="s">
        <v>47</v>
      </c>
      <c r="H28" s="138" t="s">
        <v>47</v>
      </c>
      <c r="I28" s="141" t="s">
        <v>47</v>
      </c>
      <c r="J28" s="150" t="s">
        <v>47</v>
      </c>
      <c r="K28" s="142">
        <v>5518</v>
      </c>
      <c r="L28" s="143">
        <v>92.8</v>
      </c>
    </row>
    <row r="29" spans="2:12" s="1" customFormat="1" ht="15" customHeight="1">
      <c r="B29" s="161" t="s">
        <v>19</v>
      </c>
      <c r="C29" s="145" t="s">
        <v>47</v>
      </c>
      <c r="D29" s="151" t="s">
        <v>47</v>
      </c>
      <c r="E29" s="146" t="s">
        <v>47</v>
      </c>
      <c r="F29" s="152" t="s">
        <v>47</v>
      </c>
      <c r="G29" s="145" t="s">
        <v>47</v>
      </c>
      <c r="H29" s="151" t="s">
        <v>47</v>
      </c>
      <c r="I29" s="147" t="s">
        <v>47</v>
      </c>
      <c r="J29" s="152" t="s">
        <v>47</v>
      </c>
      <c r="K29" s="153">
        <v>854</v>
      </c>
      <c r="L29" s="149">
        <v>88</v>
      </c>
    </row>
    <row r="30" spans="1:12" s="1" customFormat="1" ht="15" customHeight="1">
      <c r="A30" s="33"/>
      <c r="B30" s="173" t="s">
        <v>33</v>
      </c>
      <c r="C30" s="35">
        <v>775942</v>
      </c>
      <c r="D30" s="29">
        <v>14301.219000000001</v>
      </c>
      <c r="E30" s="23">
        <v>85.2</v>
      </c>
      <c r="F30" s="16">
        <v>90.2</v>
      </c>
      <c r="G30" s="13">
        <v>883469</v>
      </c>
      <c r="H30" s="29">
        <v>18869.102</v>
      </c>
      <c r="I30" s="20">
        <v>73.4</v>
      </c>
      <c r="J30" s="16">
        <v>80.2</v>
      </c>
      <c r="K30" s="43">
        <v>200623</v>
      </c>
      <c r="L30" s="44">
        <v>78</v>
      </c>
    </row>
    <row r="31" spans="2:12" s="1" customFormat="1" ht="15" customHeight="1">
      <c r="B31" s="172" t="s">
        <v>45</v>
      </c>
      <c r="C31" s="9">
        <v>16133</v>
      </c>
      <c r="D31" s="11">
        <v>73762.44900000001</v>
      </c>
      <c r="E31" s="22">
        <v>111.1</v>
      </c>
      <c r="F31" s="17">
        <v>124.7</v>
      </c>
      <c r="G31" s="9">
        <v>16057</v>
      </c>
      <c r="H31" s="12">
        <v>73539.209</v>
      </c>
      <c r="I31" s="19">
        <v>102.1</v>
      </c>
      <c r="J31" s="17">
        <v>104.2</v>
      </c>
      <c r="K31" s="45">
        <v>925</v>
      </c>
      <c r="L31" s="40">
        <v>105.4</v>
      </c>
    </row>
    <row r="32" spans="2:12" s="1" customFormat="1" ht="15" customHeight="1">
      <c r="B32" s="160" t="s">
        <v>24</v>
      </c>
      <c r="C32" s="154" t="s">
        <v>47</v>
      </c>
      <c r="D32" s="155" t="s">
        <v>47</v>
      </c>
      <c r="E32" s="139" t="s">
        <v>47</v>
      </c>
      <c r="F32" s="150" t="s">
        <v>47</v>
      </c>
      <c r="G32" s="154" t="s">
        <v>47</v>
      </c>
      <c r="H32" s="138" t="s">
        <v>47</v>
      </c>
      <c r="I32" s="141" t="s">
        <v>47</v>
      </c>
      <c r="J32" s="150" t="s">
        <v>47</v>
      </c>
      <c r="K32" s="156">
        <v>819</v>
      </c>
      <c r="L32" s="143">
        <v>105.7</v>
      </c>
    </row>
    <row r="33" spans="2:12" s="1" customFormat="1" ht="15" customHeight="1">
      <c r="B33" s="161" t="s">
        <v>25</v>
      </c>
      <c r="C33" s="157" t="s">
        <v>47</v>
      </c>
      <c r="D33" s="158" t="s">
        <v>47</v>
      </c>
      <c r="E33" s="146" t="s">
        <v>47</v>
      </c>
      <c r="F33" s="152" t="s">
        <v>47</v>
      </c>
      <c r="G33" s="157" t="s">
        <v>47</v>
      </c>
      <c r="H33" s="151" t="s">
        <v>47</v>
      </c>
      <c r="I33" s="147" t="s">
        <v>47</v>
      </c>
      <c r="J33" s="152" t="s">
        <v>47</v>
      </c>
      <c r="K33" s="156">
        <v>106</v>
      </c>
      <c r="L33" s="143">
        <v>102.9</v>
      </c>
    </row>
    <row r="34" spans="2:12" s="1" customFormat="1" ht="15" customHeight="1">
      <c r="B34" s="175" t="s">
        <v>34</v>
      </c>
      <c r="C34" s="14">
        <v>1414</v>
      </c>
      <c r="D34" s="25">
        <v>458.84</v>
      </c>
      <c r="E34" s="23">
        <v>111</v>
      </c>
      <c r="F34" s="16">
        <v>112</v>
      </c>
      <c r="G34" s="14">
        <v>1140</v>
      </c>
      <c r="H34" s="30">
        <v>366.995</v>
      </c>
      <c r="I34" s="20">
        <v>88.3</v>
      </c>
      <c r="J34" s="16">
        <v>88.2</v>
      </c>
      <c r="K34" s="43">
        <v>307</v>
      </c>
      <c r="L34" s="44">
        <v>829.7</v>
      </c>
    </row>
    <row r="35" spans="2:12" s="1" customFormat="1" ht="15" customHeight="1">
      <c r="B35" s="175" t="s">
        <v>35</v>
      </c>
      <c r="C35" s="14">
        <v>362</v>
      </c>
      <c r="D35" s="25">
        <v>177.146</v>
      </c>
      <c r="E35" s="23">
        <v>48.3</v>
      </c>
      <c r="F35" s="16">
        <v>51.1</v>
      </c>
      <c r="G35" s="14">
        <v>393</v>
      </c>
      <c r="H35" s="30">
        <v>186.413</v>
      </c>
      <c r="I35" s="20">
        <v>60.6</v>
      </c>
      <c r="J35" s="16">
        <v>61.8</v>
      </c>
      <c r="K35" s="43">
        <v>197</v>
      </c>
      <c r="L35" s="44">
        <v>86.4</v>
      </c>
    </row>
    <row r="36" spans="2:12" s="1" customFormat="1" ht="15" customHeight="1">
      <c r="B36" s="173" t="s">
        <v>36</v>
      </c>
      <c r="C36" s="14">
        <v>11183</v>
      </c>
      <c r="D36" s="25">
        <v>5883.7</v>
      </c>
      <c r="E36" s="23">
        <v>101.3</v>
      </c>
      <c r="F36" s="16">
        <v>104.7</v>
      </c>
      <c r="G36" s="14">
        <v>10644</v>
      </c>
      <c r="H36" s="30">
        <v>5412.997</v>
      </c>
      <c r="I36" s="20">
        <v>96.2</v>
      </c>
      <c r="J36" s="16">
        <v>97.3</v>
      </c>
      <c r="K36" s="43">
        <v>2133</v>
      </c>
      <c r="L36" s="44">
        <v>133</v>
      </c>
    </row>
    <row r="37" spans="2:12" s="1" customFormat="1" ht="15" customHeight="1">
      <c r="B37" s="173" t="s">
        <v>37</v>
      </c>
      <c r="C37" s="14">
        <v>13065</v>
      </c>
      <c r="D37" s="25">
        <v>14093.64</v>
      </c>
      <c r="E37" s="23">
        <v>93</v>
      </c>
      <c r="F37" s="16">
        <v>95.4</v>
      </c>
      <c r="G37" s="14">
        <v>12590</v>
      </c>
      <c r="H37" s="30">
        <v>13389.447</v>
      </c>
      <c r="I37" s="20">
        <v>93.1</v>
      </c>
      <c r="J37" s="16">
        <v>95.3</v>
      </c>
      <c r="K37" s="43">
        <v>2986</v>
      </c>
      <c r="L37" s="44">
        <v>117</v>
      </c>
    </row>
    <row r="38" spans="2:12" s="1" customFormat="1" ht="15" customHeight="1">
      <c r="B38" s="175" t="s">
        <v>38</v>
      </c>
      <c r="C38" s="14">
        <v>1546</v>
      </c>
      <c r="D38" s="25">
        <v>242.429</v>
      </c>
      <c r="E38" s="23">
        <v>78.2</v>
      </c>
      <c r="F38" s="16">
        <v>78.2</v>
      </c>
      <c r="G38" s="14">
        <v>1554</v>
      </c>
      <c r="H38" s="30">
        <v>244.907</v>
      </c>
      <c r="I38" s="20">
        <v>80.1</v>
      </c>
      <c r="J38" s="16">
        <v>78.5</v>
      </c>
      <c r="K38" s="43">
        <v>467</v>
      </c>
      <c r="L38" s="44">
        <v>98.3</v>
      </c>
    </row>
    <row r="39" spans="2:12" s="1" customFormat="1" ht="15" customHeight="1">
      <c r="B39" s="173" t="s">
        <v>39</v>
      </c>
      <c r="C39" s="14">
        <v>8677</v>
      </c>
      <c r="D39" s="25">
        <v>766.855</v>
      </c>
      <c r="E39" s="23">
        <v>92.4</v>
      </c>
      <c r="F39" s="16">
        <v>97.1</v>
      </c>
      <c r="G39" s="14">
        <v>8632</v>
      </c>
      <c r="H39" s="30">
        <v>991.332</v>
      </c>
      <c r="I39" s="20">
        <v>88.4</v>
      </c>
      <c r="J39" s="16">
        <v>88.5</v>
      </c>
      <c r="K39" s="43">
        <v>1809</v>
      </c>
      <c r="L39" s="44">
        <v>93.5</v>
      </c>
    </row>
    <row r="40" spans="2:12" s="1" customFormat="1" ht="15" customHeight="1">
      <c r="B40" s="173" t="s">
        <v>40</v>
      </c>
      <c r="C40" s="14">
        <v>611</v>
      </c>
      <c r="D40" s="25">
        <v>1851.161</v>
      </c>
      <c r="E40" s="23">
        <v>91.7</v>
      </c>
      <c r="F40" s="16">
        <v>98</v>
      </c>
      <c r="G40" s="14">
        <v>597</v>
      </c>
      <c r="H40" s="30">
        <v>1843.158</v>
      </c>
      <c r="I40" s="20">
        <v>77.9</v>
      </c>
      <c r="J40" s="16">
        <v>81.7</v>
      </c>
      <c r="K40" s="43">
        <v>86</v>
      </c>
      <c r="L40" s="44">
        <v>119.4</v>
      </c>
    </row>
    <row r="41" spans="2:16" s="1" customFormat="1" ht="15" customHeight="1">
      <c r="B41" s="173" t="s">
        <v>41</v>
      </c>
      <c r="C41" s="15">
        <v>9267</v>
      </c>
      <c r="D41" s="25">
        <v>1847.569</v>
      </c>
      <c r="E41" s="23">
        <v>98.1</v>
      </c>
      <c r="F41" s="16">
        <v>99.7</v>
      </c>
      <c r="G41" s="15">
        <v>9163</v>
      </c>
      <c r="H41" s="30">
        <v>1825.24</v>
      </c>
      <c r="I41" s="20">
        <v>93.8</v>
      </c>
      <c r="J41" s="16">
        <v>94.4</v>
      </c>
      <c r="K41" s="43">
        <v>2083</v>
      </c>
      <c r="L41" s="46">
        <v>100.2</v>
      </c>
      <c r="M41" s="37"/>
      <c r="N41" s="37"/>
      <c r="O41" s="37"/>
      <c r="P41" s="37"/>
    </row>
    <row r="42" spans="2:16" s="1" customFormat="1" ht="15" customHeight="1">
      <c r="B42" s="176" t="s">
        <v>42</v>
      </c>
      <c r="C42" s="26">
        <v>11115</v>
      </c>
      <c r="D42" s="27">
        <v>3368.043</v>
      </c>
      <c r="E42" s="24">
        <v>92.3</v>
      </c>
      <c r="F42" s="18">
        <v>98.1</v>
      </c>
      <c r="G42" s="26">
        <v>10690</v>
      </c>
      <c r="H42" s="31">
        <v>4497.255999999999</v>
      </c>
      <c r="I42" s="21">
        <v>89.9</v>
      </c>
      <c r="J42" s="18">
        <v>99.3</v>
      </c>
      <c r="K42" s="47">
        <v>1993</v>
      </c>
      <c r="L42" s="48">
        <v>126.6</v>
      </c>
      <c r="M42" s="58"/>
      <c r="N42" s="58"/>
      <c r="O42" s="37"/>
      <c r="P42" s="37"/>
    </row>
    <row r="43" spans="1:16" ht="15" customHeight="1">
      <c r="A43" s="28"/>
      <c r="B43" s="53" t="s">
        <v>15</v>
      </c>
      <c r="C43" s="54"/>
      <c r="D43" s="54"/>
      <c r="E43" s="127"/>
      <c r="F43" s="55"/>
      <c r="G43" s="127"/>
      <c r="H43" s="127"/>
      <c r="I43" s="127"/>
      <c r="J43" s="127"/>
      <c r="K43" s="127"/>
      <c r="L43" s="127"/>
      <c r="M43" s="59"/>
      <c r="N43" s="59"/>
      <c r="O43" s="56"/>
      <c r="P43" s="56"/>
    </row>
    <row r="44" spans="2:16" ht="13.5">
      <c r="B44" s="174" t="s">
        <v>43</v>
      </c>
      <c r="C44" s="97"/>
      <c r="D44" s="111">
        <v>36218.49</v>
      </c>
      <c r="E44" s="112"/>
      <c r="F44" s="113">
        <v>104.5</v>
      </c>
      <c r="G44" s="114"/>
      <c r="H44" s="115">
        <v>41674.106999999996</v>
      </c>
      <c r="I44" s="114"/>
      <c r="J44" s="116">
        <v>101.6</v>
      </c>
      <c r="K44" s="98"/>
      <c r="L44" s="99"/>
      <c r="M44" s="60"/>
      <c r="N44" s="61"/>
      <c r="O44" s="57"/>
      <c r="P44" s="57"/>
    </row>
    <row r="45" spans="2:16" ht="13.5">
      <c r="B45" s="177" t="s">
        <v>44</v>
      </c>
      <c r="C45" s="100"/>
      <c r="D45" s="117">
        <v>6066.27</v>
      </c>
      <c r="E45" s="118"/>
      <c r="F45" s="119">
        <v>91.7</v>
      </c>
      <c r="G45" s="120"/>
      <c r="H45" s="121">
        <v>7769.936</v>
      </c>
      <c r="I45" s="120"/>
      <c r="J45" s="122">
        <v>89.3</v>
      </c>
      <c r="K45" s="102"/>
      <c r="L45" s="101"/>
      <c r="M45" s="62"/>
      <c r="N45" s="63"/>
      <c r="O45" s="57"/>
      <c r="P45" s="57"/>
    </row>
    <row r="46" spans="2:16" ht="13.5">
      <c r="B46" s="73"/>
      <c r="C46" s="73"/>
      <c r="D46" s="73"/>
      <c r="E46" s="73"/>
      <c r="F46" s="73"/>
      <c r="G46" s="73"/>
      <c r="H46" s="73"/>
      <c r="I46" s="74"/>
      <c r="J46" s="33"/>
      <c r="M46" s="28"/>
      <c r="N46" s="28"/>
      <c r="O46" s="28"/>
      <c r="P46" s="28"/>
    </row>
    <row r="47" spans="2:10" ht="13.5">
      <c r="B47" s="33"/>
      <c r="C47" s="33"/>
      <c r="D47" s="33"/>
      <c r="E47" s="33"/>
      <c r="F47" s="33"/>
      <c r="G47" s="33"/>
      <c r="H47" s="33"/>
      <c r="I47" s="33"/>
      <c r="J47" s="33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</sheetData>
  <sheetProtection/>
  <mergeCells count="8">
    <mergeCell ref="B2:L2"/>
    <mergeCell ref="Q4:T4"/>
    <mergeCell ref="C5:L5"/>
    <mergeCell ref="C6:D6"/>
    <mergeCell ref="G6:H6"/>
    <mergeCell ref="B12:B14"/>
    <mergeCell ref="K6:L6"/>
    <mergeCell ref="B9:B10"/>
  </mergeCells>
  <printOptions/>
  <pageMargins left="0.984251968503937" right="0.3937007874015748" top="0.35433070866141736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　</cp:lastModifiedBy>
  <cp:lastPrinted>2019-04-19T08:28:00Z</cp:lastPrinted>
  <dcterms:created xsi:type="dcterms:W3CDTF">2002-08-13T06:19:34Z</dcterms:created>
  <dcterms:modified xsi:type="dcterms:W3CDTF">2020-03-18T01:44:46Z</dcterms:modified>
  <cp:category/>
  <cp:version/>
  <cp:contentType/>
  <cp:contentStatus/>
</cp:coreProperties>
</file>